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6 OŘ Drogerie\01_ZD_podklady\"/>
    </mc:Choice>
  </mc:AlternateContent>
  <bookViews>
    <workbookView xWindow="120" yWindow="15" windowWidth="15480" windowHeight="11640"/>
  </bookViews>
  <sheets>
    <sheet name="Specifikace" sheetId="4" r:id="rId1"/>
  </sheets>
  <calcPr calcId="152511"/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3" i="4"/>
  <c r="F142" i="4"/>
  <c r="F141" i="4"/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3" i="4"/>
  <c r="H141" i="4" s="1"/>
  <c r="H142" i="4" s="1"/>
  <c r="H143" i="4" s="1"/>
  <c r="F12" i="4" l="1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5" i="4"/>
  <c r="F93" i="4"/>
  <c r="F79" i="4"/>
  <c r="F78" i="4"/>
  <c r="F42" i="4"/>
  <c r="F28" i="4"/>
  <c r="F20" i="4"/>
  <c r="F140" i="4" l="1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07" i="4"/>
  <c r="F106" i="4"/>
  <c r="F104" i="4"/>
  <c r="F103" i="4"/>
  <c r="F102" i="4"/>
  <c r="F101" i="4"/>
  <c r="F100" i="4"/>
  <c r="F99" i="4"/>
  <c r="F98" i="4"/>
  <c r="F97" i="4"/>
  <c r="F96" i="4"/>
  <c r="F95" i="4"/>
  <c r="F94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F21" i="4"/>
  <c r="F19" i="4"/>
  <c r="F18" i="4"/>
  <c r="F17" i="4"/>
  <c r="F16" i="4"/>
  <c r="F15" i="4"/>
  <c r="F14" i="4"/>
  <c r="F13" i="4"/>
  <c r="F11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<sst xmlns="http://schemas.openxmlformats.org/spreadsheetml/2006/main" count="329" uniqueCount="185">
  <si>
    <t>Předmět</t>
  </si>
  <si>
    <t>ks</t>
  </si>
  <si>
    <t>Měrná jednotka</t>
  </si>
  <si>
    <t>Roční objem v měrných jednotkách</t>
  </si>
  <si>
    <t>Hygienické sáčky na vložky (25 ks)</t>
  </si>
  <si>
    <t>balení</t>
  </si>
  <si>
    <t>Ubrousky bílé 30x30 (100ks)</t>
  </si>
  <si>
    <t>Tekutý písek na nádobí 5 l</t>
  </si>
  <si>
    <t>Tekutý písek na nádobí 1 l</t>
  </si>
  <si>
    <t>Drátěnka nikl (3 ks)</t>
  </si>
  <si>
    <t>Houbičky na nádobí s abrazivní plochou (10 ks)</t>
  </si>
  <si>
    <t>Tekuté mýdlo 5 l</t>
  </si>
  <si>
    <t>Toaletní mýdlo (100 g)</t>
  </si>
  <si>
    <t>Tašky s uchem 60x50 nosnost 20 kg</t>
  </si>
  <si>
    <t>Pytle do košů 30 l (20 ks)</t>
  </si>
  <si>
    <t>Soda krystalická 1 kg</t>
  </si>
  <si>
    <t>Prášek na praní  na bílé prádlo 8 kg</t>
  </si>
  <si>
    <t>Prášek na praní na barevné prádlo 8 kg</t>
  </si>
  <si>
    <t>Škrob 3E 1050 g</t>
  </si>
  <si>
    <t>Biolit</t>
  </si>
  <si>
    <t>Hadr mycí na podlahu 60x70</t>
  </si>
  <si>
    <t>Hadr mycí tkaný 60x60</t>
  </si>
  <si>
    <t>Hůl dřevěná 160 cm - násada na smeták</t>
  </si>
  <si>
    <t>Smeták dřevo - nelakovaný</t>
  </si>
  <si>
    <t>Koště rýžové - zatloukané</t>
  </si>
  <si>
    <t>Násada na MOP se závitem - náhradní</t>
  </si>
  <si>
    <t>MOP - náhradní (provázek)</t>
  </si>
  <si>
    <t>pár</t>
  </si>
  <si>
    <t>Šňůra na prádlo s lankem 3,5/20 m</t>
  </si>
  <si>
    <t>Kolíčky na prádlo - umělá hmota (50 ks)</t>
  </si>
  <si>
    <t xml:space="preserve">Štětka WC souprava </t>
  </si>
  <si>
    <t>Somat special</t>
  </si>
  <si>
    <t>Topax C</t>
  </si>
  <si>
    <t>Sůl posypová 10kg</t>
  </si>
  <si>
    <t>Hydroxid sodný 1kg</t>
  </si>
  <si>
    <t>Pevný bílý papír toaletní 3vrstvý (10 ks)</t>
  </si>
  <si>
    <t>Ručník papírový skládaný "Z" zelený (250 ks)</t>
  </si>
  <si>
    <t>Jar</t>
  </si>
  <si>
    <t>Sanytol</t>
  </si>
  <si>
    <t>Solvina</t>
  </si>
  <si>
    <t>Prostředek na mytí  nádobí 5 l</t>
  </si>
  <si>
    <t>Prostředek na mytí  nádobí 1 l</t>
  </si>
  <si>
    <t>Papír toaletní  JUMBO 230 mm role</t>
  </si>
  <si>
    <t>Papír toaletní  JUMBO 280 mm role</t>
  </si>
  <si>
    <t>Indulona</t>
  </si>
  <si>
    <t>Fixinela</t>
  </si>
  <si>
    <t>Savo</t>
  </si>
  <si>
    <t>Papír toaletní  JUMBO 240 mm role</t>
  </si>
  <si>
    <t>Krém na ruce ochranný a regenerační (100 ml)</t>
  </si>
  <si>
    <t>Pytle na hrubý odpad 70 x 110 cm černý -200mic.</t>
  </si>
  <si>
    <t>Pytle na odpad 60 l (30 ks) mikroten</t>
  </si>
  <si>
    <t>Pytle na odpad 150 l (10 ks) mikroten</t>
  </si>
  <si>
    <t>Calgonit</t>
  </si>
  <si>
    <t>Sůl do myčky (1,5 kg)</t>
  </si>
  <si>
    <t>Prostředek na čištění myčky (250ml)</t>
  </si>
  <si>
    <t>Leštidlo nádobí do myčky (800ml)</t>
  </si>
  <si>
    <t>Mycí prostředek do myčky ( gel) 1 litr</t>
  </si>
  <si>
    <t>Kyselý čistící prostř. na WC 500 ml</t>
  </si>
  <si>
    <t>Bref</t>
  </si>
  <si>
    <t>Domestos</t>
  </si>
  <si>
    <t>Iron</t>
  </si>
  <si>
    <t>Pronto</t>
  </si>
  <si>
    <t>Krtek</t>
  </si>
  <si>
    <t>Desinfekční čistič proti plísni - rozprašovač- 500 ml</t>
  </si>
  <si>
    <t xml:space="preserve">Fungicid. okamžitě působící prostřed. proti plísni 5 l </t>
  </si>
  <si>
    <t>WC power aktiv  - vůně a desinfekce - závěsný (50g)</t>
  </si>
  <si>
    <t>WC osvěžovač vzduchu - spray</t>
  </si>
  <si>
    <t xml:space="preserve"> Aerosol proti prachu 400 ml</t>
  </si>
  <si>
    <t>Tradiční prostředek na okna  500 ml</t>
  </si>
  <si>
    <t>Vaniš</t>
  </si>
  <si>
    <t>Prostředek tekutý na skvrny a špínu 1000 ml</t>
  </si>
  <si>
    <t>Cillit Bang</t>
  </si>
  <si>
    <t>Prostředek pro bělení a čistotu 750 ml</t>
  </si>
  <si>
    <t>Osvěžovač vzduchu vanička gel 150 ml</t>
  </si>
  <si>
    <t>Ambi Pur</t>
  </si>
  <si>
    <t>Tradiční čistič odpadů čistič odpadů 900 g</t>
  </si>
  <si>
    <t>Fungicid.okamžitě působící prostřed. proti plísni 0,5l rozpraš.</t>
  </si>
  <si>
    <t>Tekutý jemný písek na nádobí ( 500ml)</t>
  </si>
  <si>
    <t>CIF</t>
  </si>
  <si>
    <t>Tradiční prostředek na ruční mytí nádobí (500ml)</t>
  </si>
  <si>
    <t>Tradiční prostředek na ruční mytí nádobí (1000 ml)</t>
  </si>
  <si>
    <t>Tekuté mýdlo s pumpičkou (300ml)</t>
  </si>
  <si>
    <t>Dávkovač mýdla s pumpičkou na umyvadlo</t>
  </si>
  <si>
    <t>MOP souprava pásky</t>
  </si>
  <si>
    <t>MOP souprava provázek bavlna</t>
  </si>
  <si>
    <t>MOP - náhradní (pásek)</t>
  </si>
  <si>
    <t>Přípravek proti hmyzu spray - (400ml)</t>
  </si>
  <si>
    <t>Roundop</t>
  </si>
  <si>
    <t xml:space="preserve">Standartní herbicid na plevel (1l) </t>
  </si>
  <si>
    <t>Odpadkový koš jednoduchý plast ( 11l )</t>
  </si>
  <si>
    <t>Utěrka mikrovlákno (30x30)</t>
  </si>
  <si>
    <t>Prachovka  (10 ks)</t>
  </si>
  <si>
    <t>Držák na toalet papír malý - nástěnný</t>
  </si>
  <si>
    <t>Síťka na toaletní mýdlo</t>
  </si>
  <si>
    <t>Rukavice latexové jednorázové (vel. L - 100ks)</t>
  </si>
  <si>
    <t xml:space="preserve">Rohožka  gumová (30x45cm) </t>
  </si>
  <si>
    <t>Koupelnový odstraňovač nečistot s rozprašovačem (500ml)</t>
  </si>
  <si>
    <t xml:space="preserve"> Kuchyňský odmašťovač s rozprašovačem (500 ml)</t>
  </si>
  <si>
    <t>Mr.Proper</t>
  </si>
  <si>
    <t>Univerzální čistící prostředek pro čištění podlah (5l)</t>
  </si>
  <si>
    <t>Savo perex</t>
  </si>
  <si>
    <t>Tekutý prostř.k dezinfekci a bělení prádla (1l)</t>
  </si>
  <si>
    <t>Bistrol</t>
  </si>
  <si>
    <t>Samoleš.vosková emulze na nesavé podlahy (500ml)</t>
  </si>
  <si>
    <t>kanystr</t>
  </si>
  <si>
    <t>Strip a Way</t>
  </si>
  <si>
    <t>Kyselý přípr.na vod.kámen v myč. a prač. (12kg)</t>
  </si>
  <si>
    <t>Spitaderm</t>
  </si>
  <si>
    <t>Glykosol</t>
  </si>
  <si>
    <t>Dezinfekce na ruce - gel (250 ml) s dávkovačem</t>
  </si>
  <si>
    <t>Profesionální mycí pasta (500 g)</t>
  </si>
  <si>
    <t>Nemrznoucí směs do ostřikovačů (-20°- 5 l )</t>
  </si>
  <si>
    <t>Destilovaná voda ( 5 l )</t>
  </si>
  <si>
    <t>Dezinf.prostř. na mytí kuchyň. a potrvin. provozů (10l)</t>
  </si>
  <si>
    <t>Šampon na ruční mytí koberců (500 ml)</t>
  </si>
  <si>
    <t>Vanish</t>
  </si>
  <si>
    <t>Šampon na strojové mytí koberců (500 ml)</t>
  </si>
  <si>
    <t>Čistič na nerez (250ml)</t>
  </si>
  <si>
    <t>Larin</t>
  </si>
  <si>
    <t>Čistič na troubu a gril - pěna spray (300ml)</t>
  </si>
  <si>
    <t>Tablety do pisoáru  (1kg)</t>
  </si>
  <si>
    <t>Zásobník na tekuté mýdlo (0,5l)</t>
  </si>
  <si>
    <t>Koš na použité papírové ručníky</t>
  </si>
  <si>
    <t>Nástěnný zásobník na papír. ručníky</t>
  </si>
  <si>
    <t>Nástěnný zásobník na toalet.papír (JUMBO 190)</t>
  </si>
  <si>
    <t>Nástěnný zásobník na toalet.papír (JUMBO 280)</t>
  </si>
  <si>
    <t>Nástěnný zásobník na tekuté mýdlo ( 1l )</t>
  </si>
  <si>
    <t>Nástěnný zásobník na hygienické sáčky</t>
  </si>
  <si>
    <t>TOPMATIC univ.</t>
  </si>
  <si>
    <t>Čistič trouby za tepla - krém (250ml)</t>
  </si>
  <si>
    <t>Lemon</t>
  </si>
  <si>
    <t>Prostředek parfemovaný pro potr. a kuch. plochy (10l)</t>
  </si>
  <si>
    <t>Tekutý čistič na kávovary ( 500ml)</t>
  </si>
  <si>
    <t>Univerzální odstraňovač vod. kamene (100g)</t>
  </si>
  <si>
    <t>Tekut.neutraliz.přípr.na vodní kámen v myč. a prač.(10kg)</t>
  </si>
  <si>
    <t>Ručník papírový skládaný "Z" bílý (150 ks)</t>
  </si>
  <si>
    <t xml:space="preserve">Pytle na odpad stahovací 120 l (10 ks)  </t>
  </si>
  <si>
    <t>Univerzální utěrka absorpční - houbová 38x39 (3 ks)</t>
  </si>
  <si>
    <t>Papír toaletní  JUMBO 190 mm (role)</t>
  </si>
  <si>
    <t>Papír toaletní  JUMBO200 mm (role)</t>
  </si>
  <si>
    <t>Mycí přípravek pro prům. myčky nádobí ( 12kg)</t>
  </si>
  <si>
    <t>Přípravek pro dezinfekci pokožky (500ml)</t>
  </si>
  <si>
    <t>Mycí prostředek do myčky - tablety (70 ks)</t>
  </si>
  <si>
    <t xml:space="preserve">Pytle na odpad stahovací 70 l (10 ks) </t>
  </si>
  <si>
    <t>Prášek na koberce (500g)</t>
  </si>
  <si>
    <t>WC aktivní gel - rez , špína, vodní kámen (750ml)</t>
  </si>
  <si>
    <t>předpokládaná cena bez DPH</t>
  </si>
  <si>
    <t>Roční objem v Kč bez DPH</t>
  </si>
  <si>
    <t>Smetáček + lopatka (souprava)</t>
  </si>
  <si>
    <t>spr.</t>
  </si>
  <si>
    <t>Univerzální tvarovaná houbička na nádobí (ks)</t>
  </si>
  <si>
    <t>Plastové vědro 20 l</t>
  </si>
  <si>
    <t>Plastové vědro  10 l</t>
  </si>
  <si>
    <t>Rukavice latexové jednorázové (vel. M- 100ks)</t>
  </si>
  <si>
    <t>Rukavice gumové (pogumované vel. L)</t>
  </si>
  <si>
    <t xml:space="preserve">Rukavice gumová (pogumovaná vel. M) </t>
  </si>
  <si>
    <t>Párátka bambusová kulatá (2mm x 65mm - 100ks)</t>
  </si>
  <si>
    <t>Mucholapka (4ks)</t>
  </si>
  <si>
    <t xml:space="preserve">Past na myš dřevěná </t>
  </si>
  <si>
    <t>Jed na myši (200 g.)</t>
  </si>
  <si>
    <t xml:space="preserve">Aviváž koncentrát  1x4 l </t>
  </si>
  <si>
    <t>Jádrové mýdlo (175g)</t>
  </si>
  <si>
    <t>Svačinový papírový sáček (1kg /100ks)</t>
  </si>
  <si>
    <t>Plastová kávová lžička (12,5cm / 100ks)</t>
  </si>
  <si>
    <t>Papírový tácek (13x20cm/250ks)</t>
  </si>
  <si>
    <t>Dřevěné špejle hrocené (200mm/100ks)</t>
  </si>
  <si>
    <t>Papír na pečení  (38cm x 8m)</t>
  </si>
  <si>
    <t>role</t>
  </si>
  <si>
    <t>Alobal (30cm x 10 m)</t>
  </si>
  <si>
    <t>Potravinářská fólie (45 cm x 300m)</t>
  </si>
  <si>
    <t>Fólie smršťovací ruční čirá (2,3 kg )</t>
  </si>
  <si>
    <t>Rychlý čistič na nerezové plochy (spray 250ml)</t>
  </si>
  <si>
    <t>Tašky mikrotenové nostnost 4 kg (100 ks)</t>
  </si>
  <si>
    <t>Tašky mikrotenové nostnost 10 kg (100 ks)</t>
  </si>
  <si>
    <t>Drátěnka nerez (2ks)</t>
  </si>
  <si>
    <t>Odstraňovač nálepek (300ml)</t>
  </si>
  <si>
    <t>Utěrka kuchyňská papírová (2vrstvá/2ks)</t>
  </si>
  <si>
    <t>Kartáček na ruce plast. oboustranný</t>
  </si>
  <si>
    <t>C E L K E M za 1 rok</t>
  </si>
  <si>
    <t>Celkem za 4 roky</t>
  </si>
  <si>
    <t>Čisticí, chemické a jiné drogistické zboží a přípravky - předpokládaná cena</t>
  </si>
  <si>
    <t>Letní směs do odstřikovačů- (5 l)</t>
  </si>
  <si>
    <t>konkrétní výrobek (jen pro vnitřní užití)</t>
  </si>
  <si>
    <t>10 129 853,80 Kč včetně DPH</t>
  </si>
  <si>
    <t>zaokrouhleno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</si>
</sst>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4" fontId="0" fillId="0" borderId="9" xfId="0" applyNumberFormat="1" applyBorder="1"/>
    <xf numFmtId="4" fontId="0" fillId="0" borderId="10" xfId="0" applyNumberFormat="1" applyBorder="1"/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2" fillId="0" borderId="0" xfId="0" applyFont="1"/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5" fillId="0" borderId="7" xfId="0" applyFont="1" applyBorder="1"/>
    <xf numFmtId="3" fontId="3" fillId="0" borderId="11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164" fontId="0" fillId="0" borderId="0" xfId="0" applyNumberFormat="1"/>
    <xf numFmtId="164" fontId="4" fillId="0" borderId="0" xfId="0" applyNumberFormat="1" applyFont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5" fillId="0" borderId="11" xfId="0" applyNumberFormat="1" applyFont="1" applyBorder="1"/>
    <xf numFmtId="164" fontId="0" fillId="0" borderId="0" xfId="0" applyNumberFormat="1" applyBorder="1"/>
    <xf numFmtId="164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4" fontId="1" fillId="0" borderId="15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3" fontId="3" fillId="0" borderId="4" xfId="0" applyNumberFormat="1" applyFont="1" applyBorder="1" applyAlignment="1">
      <alignment horizontal="left" wrapText="1"/>
    </xf>
    <xf numFmtId="3" fontId="6" fillId="0" borderId="5" xfId="0" applyNumberFormat="1" applyFont="1" applyBorder="1" applyAlignment="1">
      <alignment horizontal="left" wrapText="1"/>
    </xf>
    <xf numFmtId="3" fontId="3" fillId="0" borderId="5" xfId="0" applyNumberFormat="1" applyFont="1" applyBorder="1" applyAlignment="1">
      <alignment horizontal="left" wrapText="1"/>
    </xf>
    <xf numFmtId="3" fontId="7" fillId="0" borderId="5" xfId="0" applyNumberFormat="1" applyFont="1" applyBorder="1" applyAlignment="1">
      <alignment horizontal="left" wrapText="1"/>
    </xf>
    <xf numFmtId="3" fontId="8" fillId="0" borderId="5" xfId="0" applyNumberFormat="1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Border="1" applyAlignment="1">
      <alignment wrapText="1"/>
    </xf>
    <xf numFmtId="164" fontId="9" fillId="0" borderId="16" xfId="0" applyNumberFormat="1" applyFont="1" applyBorder="1" applyAlignment="1">
      <alignment horizontal="center"/>
    </xf>
    <xf numFmtId="164" fontId="11" fillId="0" borderId="0" xfId="0" applyNumberFormat="1" applyFont="1" applyBorder="1"/>
    <xf numFmtId="4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12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topLeftCell="A31" workbookViewId="0">
      <selection activeCell="I62" sqref="I62"/>
    </sheetView>
  </sheetViews>
  <sheetFormatPr defaultRowHeight="15" x14ac:dyDescent="0.25"/>
  <cols>
    <col min="1" max="1" width="49.28515625" style="36" customWidth="1"/>
    <col min="2" max="2" width="9" customWidth="1"/>
    <col min="3" max="3" width="16.7109375" style="36" customWidth="1"/>
    <col min="4" max="4" width="20.85546875" style="16" bestFit="1" customWidth="1"/>
    <col min="5" max="5" width="11.5703125" customWidth="1"/>
    <col min="6" max="6" width="15.85546875" customWidth="1"/>
    <col min="8" max="8" width="17.5703125" customWidth="1"/>
    <col min="9" max="9" width="15" bestFit="1" customWidth="1"/>
  </cols>
  <sheetData>
    <row r="1" spans="1:9" ht="56.25" customHeight="1" thickBot="1" x14ac:dyDescent="0.3">
      <c r="A1" s="47" t="s">
        <v>180</v>
      </c>
      <c r="B1" s="48"/>
      <c r="C1" s="37"/>
      <c r="D1" s="17"/>
      <c r="E1" s="49"/>
      <c r="F1" s="49"/>
    </row>
    <row r="2" spans="1:9" ht="75.75" thickBot="1" x14ac:dyDescent="0.3">
      <c r="A2" s="28" t="s">
        <v>0</v>
      </c>
      <c r="B2" s="8" t="s">
        <v>2</v>
      </c>
      <c r="C2" s="15" t="s">
        <v>182</v>
      </c>
      <c r="D2" s="18" t="s">
        <v>146</v>
      </c>
      <c r="E2" s="7" t="s">
        <v>3</v>
      </c>
      <c r="F2" s="4" t="s">
        <v>147</v>
      </c>
    </row>
    <row r="3" spans="1:9" x14ac:dyDescent="0.25">
      <c r="A3" s="29" t="s">
        <v>4</v>
      </c>
      <c r="B3" s="10" t="s">
        <v>5</v>
      </c>
      <c r="C3" s="38"/>
      <c r="D3" s="19">
        <v>8</v>
      </c>
      <c r="E3" s="11">
        <v>1217</v>
      </c>
      <c r="F3" s="5">
        <f>D3*E3</f>
        <v>9736</v>
      </c>
      <c r="H3" s="16">
        <f>D3*E3</f>
        <v>9736</v>
      </c>
      <c r="I3" s="16">
        <f>H3*4</f>
        <v>38944</v>
      </c>
    </row>
    <row r="4" spans="1:9" x14ac:dyDescent="0.25">
      <c r="A4" s="30" t="s">
        <v>35</v>
      </c>
      <c r="B4" s="12" t="s">
        <v>5</v>
      </c>
      <c r="C4" s="39"/>
      <c r="D4" s="20">
        <v>85</v>
      </c>
      <c r="E4" s="11">
        <v>5998</v>
      </c>
      <c r="F4" s="5">
        <f t="shared" ref="F4:F70" si="0">D4*E4</f>
        <v>509830</v>
      </c>
      <c r="H4" s="16">
        <f t="shared" ref="H4:H66" si="1">D4*E4</f>
        <v>509830</v>
      </c>
      <c r="I4" s="16">
        <f t="shared" ref="I4:I67" si="2">H4*4</f>
        <v>2039320</v>
      </c>
    </row>
    <row r="5" spans="1:9" s="9" customFormat="1" x14ac:dyDescent="0.25">
      <c r="A5" s="31" t="s">
        <v>138</v>
      </c>
      <c r="B5" s="12" t="s">
        <v>1</v>
      </c>
      <c r="C5" s="39"/>
      <c r="D5" s="20">
        <v>8</v>
      </c>
      <c r="E5" s="11">
        <v>7200</v>
      </c>
      <c r="F5" s="5">
        <f t="shared" si="0"/>
        <v>57600</v>
      </c>
      <c r="H5" s="16">
        <f t="shared" si="1"/>
        <v>57600</v>
      </c>
      <c r="I5" s="16">
        <f t="shared" si="2"/>
        <v>230400</v>
      </c>
    </row>
    <row r="6" spans="1:9" x14ac:dyDescent="0.25">
      <c r="A6" s="31" t="s">
        <v>139</v>
      </c>
      <c r="B6" s="12" t="s">
        <v>1</v>
      </c>
      <c r="C6" s="39"/>
      <c r="D6" s="20">
        <v>12</v>
      </c>
      <c r="E6" s="11">
        <v>1300</v>
      </c>
      <c r="F6" s="5">
        <f t="shared" si="0"/>
        <v>15600</v>
      </c>
      <c r="H6" s="16">
        <f t="shared" si="1"/>
        <v>15600</v>
      </c>
      <c r="I6" s="16">
        <f t="shared" si="2"/>
        <v>62400</v>
      </c>
    </row>
    <row r="7" spans="1:9" x14ac:dyDescent="0.25">
      <c r="A7" s="31" t="s">
        <v>42</v>
      </c>
      <c r="B7" s="12" t="s">
        <v>1</v>
      </c>
      <c r="C7" s="38"/>
      <c r="D7" s="19">
        <v>13</v>
      </c>
      <c r="E7" s="11">
        <v>1245</v>
      </c>
      <c r="F7" s="5">
        <f t="shared" si="0"/>
        <v>16185</v>
      </c>
      <c r="H7" s="16">
        <f t="shared" si="1"/>
        <v>16185</v>
      </c>
      <c r="I7" s="16">
        <f t="shared" si="2"/>
        <v>64740</v>
      </c>
    </row>
    <row r="8" spans="1:9" s="9" customFormat="1" x14ac:dyDescent="0.25">
      <c r="A8" s="31" t="s">
        <v>47</v>
      </c>
      <c r="B8" s="12" t="s">
        <v>1</v>
      </c>
      <c r="C8" s="38"/>
      <c r="D8" s="19">
        <v>13</v>
      </c>
      <c r="E8" s="11">
        <v>620</v>
      </c>
      <c r="F8" s="5">
        <f t="shared" si="0"/>
        <v>8060</v>
      </c>
      <c r="H8" s="16">
        <f t="shared" si="1"/>
        <v>8060</v>
      </c>
      <c r="I8" s="16">
        <f t="shared" si="2"/>
        <v>32240</v>
      </c>
    </row>
    <row r="9" spans="1:9" x14ac:dyDescent="0.25">
      <c r="A9" s="31" t="s">
        <v>43</v>
      </c>
      <c r="B9" s="12" t="s">
        <v>1</v>
      </c>
      <c r="C9" s="39"/>
      <c r="D9" s="20">
        <v>16</v>
      </c>
      <c r="E9" s="11">
        <v>2105</v>
      </c>
      <c r="F9" s="5">
        <f t="shared" si="0"/>
        <v>33680</v>
      </c>
      <c r="H9" s="16">
        <f t="shared" si="1"/>
        <v>33680</v>
      </c>
      <c r="I9" s="16">
        <f t="shared" si="2"/>
        <v>134720</v>
      </c>
    </row>
    <row r="10" spans="1:9" x14ac:dyDescent="0.25">
      <c r="A10" s="30" t="s">
        <v>135</v>
      </c>
      <c r="B10" s="12" t="s">
        <v>5</v>
      </c>
      <c r="C10" s="39"/>
      <c r="D10" s="19">
        <v>15</v>
      </c>
      <c r="E10" s="11">
        <v>5000</v>
      </c>
      <c r="F10" s="5">
        <f t="shared" si="0"/>
        <v>75000</v>
      </c>
      <c r="H10" s="16">
        <f t="shared" si="1"/>
        <v>75000</v>
      </c>
      <c r="I10" s="16">
        <f t="shared" si="2"/>
        <v>300000</v>
      </c>
    </row>
    <row r="11" spans="1:9" x14ac:dyDescent="0.25">
      <c r="A11" s="31" t="s">
        <v>36</v>
      </c>
      <c r="B11" s="12" t="s">
        <v>5</v>
      </c>
      <c r="C11" s="38"/>
      <c r="D11" s="19">
        <v>10</v>
      </c>
      <c r="E11" s="11">
        <v>6000</v>
      </c>
      <c r="F11" s="5">
        <f t="shared" si="0"/>
        <v>60000</v>
      </c>
      <c r="H11" s="16">
        <f t="shared" si="1"/>
        <v>60000</v>
      </c>
      <c r="I11" s="16">
        <f t="shared" si="2"/>
        <v>240000</v>
      </c>
    </row>
    <row r="12" spans="1:9" x14ac:dyDescent="0.25">
      <c r="A12" s="32" t="s">
        <v>176</v>
      </c>
      <c r="B12" s="12" t="s">
        <v>5</v>
      </c>
      <c r="C12" s="38"/>
      <c r="D12" s="23">
        <v>12</v>
      </c>
      <c r="E12" s="11">
        <v>100</v>
      </c>
      <c r="F12" s="5">
        <f t="shared" si="0"/>
        <v>1200</v>
      </c>
      <c r="H12" s="16">
        <f t="shared" si="1"/>
        <v>1200</v>
      </c>
      <c r="I12" s="16">
        <f t="shared" si="2"/>
        <v>4800</v>
      </c>
    </row>
    <row r="13" spans="1:9" x14ac:dyDescent="0.25">
      <c r="A13" s="31" t="s">
        <v>6</v>
      </c>
      <c r="B13" s="12" t="s">
        <v>5</v>
      </c>
      <c r="C13" s="38"/>
      <c r="D13" s="19">
        <v>9</v>
      </c>
      <c r="E13" s="11">
        <v>185</v>
      </c>
      <c r="F13" s="5">
        <f t="shared" si="0"/>
        <v>1665</v>
      </c>
      <c r="H13" s="16">
        <f t="shared" si="1"/>
        <v>1665</v>
      </c>
      <c r="I13" s="16">
        <f t="shared" si="2"/>
        <v>6660</v>
      </c>
    </row>
    <row r="14" spans="1:9" x14ac:dyDescent="0.25">
      <c r="A14" s="30" t="s">
        <v>40</v>
      </c>
      <c r="B14" s="12" t="s">
        <v>1</v>
      </c>
      <c r="C14" s="39" t="s">
        <v>37</v>
      </c>
      <c r="D14" s="19">
        <v>38</v>
      </c>
      <c r="E14" s="11">
        <v>271</v>
      </c>
      <c r="F14" s="5">
        <f t="shared" si="0"/>
        <v>10298</v>
      </c>
      <c r="H14" s="16">
        <f t="shared" si="1"/>
        <v>10298</v>
      </c>
      <c r="I14" s="16">
        <f t="shared" si="2"/>
        <v>41192</v>
      </c>
    </row>
    <row r="15" spans="1:9" x14ac:dyDescent="0.25">
      <c r="A15" s="30" t="s">
        <v>41</v>
      </c>
      <c r="B15" s="12" t="s">
        <v>1</v>
      </c>
      <c r="C15" s="39" t="s">
        <v>37</v>
      </c>
      <c r="D15" s="19">
        <v>15</v>
      </c>
      <c r="E15" s="11">
        <v>988</v>
      </c>
      <c r="F15" s="5">
        <f t="shared" si="0"/>
        <v>14820</v>
      </c>
      <c r="H15" s="16">
        <f t="shared" si="1"/>
        <v>14820</v>
      </c>
      <c r="I15" s="16">
        <f t="shared" si="2"/>
        <v>59280</v>
      </c>
    </row>
    <row r="16" spans="1:9" x14ac:dyDescent="0.25">
      <c r="A16" s="30" t="s">
        <v>120</v>
      </c>
      <c r="B16" s="12" t="s">
        <v>5</v>
      </c>
      <c r="C16" s="38"/>
      <c r="D16" s="20">
        <v>165</v>
      </c>
      <c r="E16" s="11">
        <v>280</v>
      </c>
      <c r="F16" s="5">
        <f t="shared" si="0"/>
        <v>46200</v>
      </c>
      <c r="H16" s="16">
        <f t="shared" si="1"/>
        <v>46200</v>
      </c>
      <c r="I16" s="16">
        <f t="shared" si="2"/>
        <v>184800</v>
      </c>
    </row>
    <row r="17" spans="1:9" x14ac:dyDescent="0.25">
      <c r="A17" s="31" t="s">
        <v>7</v>
      </c>
      <c r="B17" s="12" t="s">
        <v>1</v>
      </c>
      <c r="C17" s="38"/>
      <c r="D17" s="19">
        <v>100</v>
      </c>
      <c r="E17" s="11">
        <v>45</v>
      </c>
      <c r="F17" s="5">
        <f t="shared" si="0"/>
        <v>4500</v>
      </c>
      <c r="H17" s="16">
        <f t="shared" si="1"/>
        <v>4500</v>
      </c>
      <c r="I17" s="16">
        <f t="shared" si="2"/>
        <v>18000</v>
      </c>
    </row>
    <row r="18" spans="1:9" x14ac:dyDescent="0.25">
      <c r="A18" s="31" t="s">
        <v>8</v>
      </c>
      <c r="B18" s="12" t="s">
        <v>1</v>
      </c>
      <c r="C18" s="38"/>
      <c r="D18" s="19">
        <v>26</v>
      </c>
      <c r="E18" s="11">
        <v>398</v>
      </c>
      <c r="F18" s="5">
        <f t="shared" si="0"/>
        <v>10348</v>
      </c>
      <c r="H18" s="16">
        <f t="shared" si="1"/>
        <v>10348</v>
      </c>
      <c r="I18" s="16">
        <f t="shared" si="2"/>
        <v>41392</v>
      </c>
    </row>
    <row r="19" spans="1:9" x14ac:dyDescent="0.25">
      <c r="A19" s="31" t="s">
        <v>9</v>
      </c>
      <c r="B19" s="12" t="s">
        <v>5</v>
      </c>
      <c r="C19" s="38"/>
      <c r="D19" s="20">
        <v>20</v>
      </c>
      <c r="E19" s="11">
        <v>125</v>
      </c>
      <c r="F19" s="5">
        <f t="shared" si="0"/>
        <v>2500</v>
      </c>
      <c r="H19" s="16">
        <f t="shared" si="1"/>
        <v>2500</v>
      </c>
      <c r="I19" s="16">
        <f t="shared" si="2"/>
        <v>10000</v>
      </c>
    </row>
    <row r="20" spans="1:9" x14ac:dyDescent="0.25">
      <c r="A20" s="32" t="s">
        <v>174</v>
      </c>
      <c r="B20" s="12" t="s">
        <v>5</v>
      </c>
      <c r="C20" s="38"/>
      <c r="D20" s="23">
        <v>10</v>
      </c>
      <c r="E20" s="11">
        <v>305</v>
      </c>
      <c r="F20" s="5">
        <f t="shared" si="0"/>
        <v>3050</v>
      </c>
      <c r="H20" s="16">
        <f t="shared" si="1"/>
        <v>3050</v>
      </c>
      <c r="I20" s="16">
        <f t="shared" si="2"/>
        <v>12200</v>
      </c>
    </row>
    <row r="21" spans="1:9" x14ac:dyDescent="0.25">
      <c r="A21" s="31" t="s">
        <v>10</v>
      </c>
      <c r="B21" s="12" t="s">
        <v>5</v>
      </c>
      <c r="C21" s="38"/>
      <c r="D21" s="19">
        <v>9</v>
      </c>
      <c r="E21" s="11">
        <v>702</v>
      </c>
      <c r="F21" s="5">
        <f t="shared" si="0"/>
        <v>6318</v>
      </c>
      <c r="H21" s="16">
        <f t="shared" si="1"/>
        <v>6318</v>
      </c>
      <c r="I21" s="16">
        <f t="shared" si="2"/>
        <v>25272</v>
      </c>
    </row>
    <row r="22" spans="1:9" x14ac:dyDescent="0.25">
      <c r="A22" s="31" t="s">
        <v>150</v>
      </c>
      <c r="B22" s="12" t="s">
        <v>1</v>
      </c>
      <c r="C22" s="38"/>
      <c r="D22" s="19">
        <v>10</v>
      </c>
      <c r="E22" s="11">
        <v>261</v>
      </c>
      <c r="F22" s="5">
        <f t="shared" si="0"/>
        <v>2610</v>
      </c>
      <c r="H22" s="16">
        <f t="shared" si="1"/>
        <v>2610</v>
      </c>
      <c r="I22" s="16">
        <f t="shared" si="2"/>
        <v>10440</v>
      </c>
    </row>
    <row r="23" spans="1:9" x14ac:dyDescent="0.25">
      <c r="A23" s="30" t="s">
        <v>109</v>
      </c>
      <c r="B23" s="12" t="s">
        <v>1</v>
      </c>
      <c r="C23" s="39" t="s">
        <v>38</v>
      </c>
      <c r="D23" s="20">
        <v>129</v>
      </c>
      <c r="E23" s="11">
        <v>145</v>
      </c>
      <c r="F23" s="5">
        <f t="shared" si="0"/>
        <v>18705</v>
      </c>
      <c r="H23" s="16">
        <f t="shared" si="1"/>
        <v>18705</v>
      </c>
      <c r="I23" s="16">
        <f t="shared" si="2"/>
        <v>74820</v>
      </c>
    </row>
    <row r="24" spans="1:9" x14ac:dyDescent="0.25">
      <c r="A24" s="30" t="s">
        <v>48</v>
      </c>
      <c r="B24" s="12" t="s">
        <v>1</v>
      </c>
      <c r="C24" s="39" t="s">
        <v>44</v>
      </c>
      <c r="D24" s="20">
        <v>45</v>
      </c>
      <c r="E24" s="11">
        <v>600</v>
      </c>
      <c r="F24" s="5">
        <f t="shared" si="0"/>
        <v>27000</v>
      </c>
      <c r="H24" s="16">
        <f t="shared" si="1"/>
        <v>27000</v>
      </c>
      <c r="I24" s="16">
        <f t="shared" si="2"/>
        <v>108000</v>
      </c>
    </row>
    <row r="25" spans="1:9" x14ac:dyDescent="0.25">
      <c r="A25" s="30" t="s">
        <v>81</v>
      </c>
      <c r="B25" s="12" t="s">
        <v>1</v>
      </c>
      <c r="C25" s="39"/>
      <c r="D25" s="20">
        <v>50</v>
      </c>
      <c r="E25" s="11">
        <v>300</v>
      </c>
      <c r="F25" s="5">
        <f t="shared" si="0"/>
        <v>15000</v>
      </c>
      <c r="H25" s="16">
        <f t="shared" si="1"/>
        <v>15000</v>
      </c>
      <c r="I25" s="16">
        <f t="shared" si="2"/>
        <v>60000</v>
      </c>
    </row>
    <row r="26" spans="1:9" x14ac:dyDescent="0.25">
      <c r="A26" s="31" t="s">
        <v>11</v>
      </c>
      <c r="B26" s="12" t="s">
        <v>1</v>
      </c>
      <c r="C26" s="38"/>
      <c r="D26" s="20">
        <v>88</v>
      </c>
      <c r="E26" s="11">
        <v>295</v>
      </c>
      <c r="F26" s="5">
        <f t="shared" si="0"/>
        <v>25960</v>
      </c>
      <c r="H26" s="16">
        <f t="shared" si="1"/>
        <v>25960</v>
      </c>
      <c r="I26" s="16">
        <f t="shared" si="2"/>
        <v>103840</v>
      </c>
    </row>
    <row r="27" spans="1:9" x14ac:dyDescent="0.25">
      <c r="A27" s="31" t="s">
        <v>12</v>
      </c>
      <c r="B27" s="12" t="s">
        <v>1</v>
      </c>
      <c r="C27" s="38"/>
      <c r="D27" s="20">
        <v>20</v>
      </c>
      <c r="E27" s="11">
        <v>584</v>
      </c>
      <c r="F27" s="5">
        <f t="shared" si="0"/>
        <v>11680</v>
      </c>
      <c r="H27" s="16">
        <f t="shared" si="1"/>
        <v>11680</v>
      </c>
      <c r="I27" s="16">
        <f t="shared" si="2"/>
        <v>46720</v>
      </c>
    </row>
    <row r="28" spans="1:9" x14ac:dyDescent="0.25">
      <c r="A28" s="32" t="s">
        <v>161</v>
      </c>
      <c r="B28" s="12" t="s">
        <v>1</v>
      </c>
      <c r="C28" s="38"/>
      <c r="D28" s="23">
        <v>15</v>
      </c>
      <c r="E28" s="11">
        <v>50</v>
      </c>
      <c r="F28" s="5">
        <f t="shared" si="0"/>
        <v>750</v>
      </c>
      <c r="H28" s="16">
        <f t="shared" si="1"/>
        <v>750</v>
      </c>
      <c r="I28" s="16">
        <f t="shared" si="2"/>
        <v>3000</v>
      </c>
    </row>
    <row r="29" spans="1:9" x14ac:dyDescent="0.25">
      <c r="A29" s="30" t="s">
        <v>82</v>
      </c>
      <c r="B29" s="12" t="s">
        <v>1</v>
      </c>
      <c r="C29" s="38"/>
      <c r="D29" s="20">
        <v>100</v>
      </c>
      <c r="E29" s="11">
        <v>60</v>
      </c>
      <c r="F29" s="5">
        <f t="shared" si="0"/>
        <v>6000</v>
      </c>
      <c r="H29" s="16">
        <f t="shared" si="1"/>
        <v>6000</v>
      </c>
      <c r="I29" s="16">
        <f t="shared" si="2"/>
        <v>24000</v>
      </c>
    </row>
    <row r="30" spans="1:9" x14ac:dyDescent="0.25">
      <c r="A30" s="30" t="s">
        <v>124</v>
      </c>
      <c r="B30" s="12" t="s">
        <v>1</v>
      </c>
      <c r="C30" s="38"/>
      <c r="D30" s="20">
        <v>345</v>
      </c>
      <c r="E30" s="11">
        <v>10</v>
      </c>
      <c r="F30" s="5">
        <f t="shared" si="0"/>
        <v>3450</v>
      </c>
      <c r="H30" s="16">
        <f t="shared" si="1"/>
        <v>3450</v>
      </c>
      <c r="I30" s="16">
        <f t="shared" si="2"/>
        <v>13800</v>
      </c>
    </row>
    <row r="31" spans="1:9" x14ac:dyDescent="0.25">
      <c r="A31" s="30" t="s">
        <v>125</v>
      </c>
      <c r="B31" s="12" t="s">
        <v>1</v>
      </c>
      <c r="C31" s="38"/>
      <c r="D31" s="20">
        <v>474</v>
      </c>
      <c r="E31" s="11">
        <v>10</v>
      </c>
      <c r="F31" s="5">
        <f t="shared" si="0"/>
        <v>4740</v>
      </c>
      <c r="H31" s="16">
        <f t="shared" si="1"/>
        <v>4740</v>
      </c>
      <c r="I31" s="16">
        <f t="shared" si="2"/>
        <v>18960</v>
      </c>
    </row>
    <row r="32" spans="1:9" x14ac:dyDescent="0.25">
      <c r="A32" s="30" t="s">
        <v>126</v>
      </c>
      <c r="B32" s="12" t="s">
        <v>1</v>
      </c>
      <c r="C32" s="38"/>
      <c r="D32" s="20">
        <v>299</v>
      </c>
      <c r="E32" s="11">
        <v>30</v>
      </c>
      <c r="F32" s="5">
        <f t="shared" si="0"/>
        <v>8970</v>
      </c>
      <c r="H32" s="16">
        <f t="shared" si="1"/>
        <v>8970</v>
      </c>
      <c r="I32" s="16">
        <f t="shared" si="2"/>
        <v>35880</v>
      </c>
    </row>
    <row r="33" spans="1:9" x14ac:dyDescent="0.25">
      <c r="A33" s="30" t="s">
        <v>121</v>
      </c>
      <c r="B33" s="12" t="s">
        <v>1</v>
      </c>
      <c r="C33" s="38"/>
      <c r="D33" s="20">
        <v>391</v>
      </c>
      <c r="E33" s="11">
        <v>60</v>
      </c>
      <c r="F33" s="5">
        <f t="shared" si="0"/>
        <v>23460</v>
      </c>
      <c r="H33" s="16">
        <f t="shared" si="1"/>
        <v>23460</v>
      </c>
      <c r="I33" s="16">
        <f t="shared" si="2"/>
        <v>93840</v>
      </c>
    </row>
    <row r="34" spans="1:9" x14ac:dyDescent="0.25">
      <c r="A34" s="30" t="s">
        <v>92</v>
      </c>
      <c r="B34" s="12" t="s">
        <v>1</v>
      </c>
      <c r="C34" s="38"/>
      <c r="D34" s="20">
        <v>200</v>
      </c>
      <c r="E34" s="11">
        <v>10</v>
      </c>
      <c r="F34" s="5">
        <f t="shared" si="0"/>
        <v>2000</v>
      </c>
      <c r="H34" s="16">
        <f t="shared" si="1"/>
        <v>2000</v>
      </c>
      <c r="I34" s="16">
        <f t="shared" si="2"/>
        <v>8000</v>
      </c>
    </row>
    <row r="35" spans="1:9" x14ac:dyDescent="0.25">
      <c r="A35" s="30" t="s">
        <v>122</v>
      </c>
      <c r="B35" s="12" t="s">
        <v>1</v>
      </c>
      <c r="C35" s="38"/>
      <c r="D35" s="20">
        <v>338</v>
      </c>
      <c r="E35" s="11">
        <v>20</v>
      </c>
      <c r="F35" s="5">
        <f t="shared" si="0"/>
        <v>6760</v>
      </c>
      <c r="H35" s="16">
        <f t="shared" si="1"/>
        <v>6760</v>
      </c>
      <c r="I35" s="16">
        <f t="shared" si="2"/>
        <v>27040</v>
      </c>
    </row>
    <row r="36" spans="1:9" x14ac:dyDescent="0.25">
      <c r="A36" s="30" t="s">
        <v>123</v>
      </c>
      <c r="B36" s="12" t="s">
        <v>1</v>
      </c>
      <c r="C36" s="38"/>
      <c r="D36" s="20">
        <v>449</v>
      </c>
      <c r="E36" s="11">
        <v>10</v>
      </c>
      <c r="F36" s="5">
        <f t="shared" si="0"/>
        <v>4490</v>
      </c>
      <c r="H36" s="16">
        <f t="shared" si="1"/>
        <v>4490</v>
      </c>
      <c r="I36" s="16">
        <f t="shared" si="2"/>
        <v>17960</v>
      </c>
    </row>
    <row r="37" spans="1:9" x14ac:dyDescent="0.25">
      <c r="A37" s="30" t="s">
        <v>127</v>
      </c>
      <c r="B37" s="12" t="s">
        <v>1</v>
      </c>
      <c r="C37" s="38"/>
      <c r="D37" s="20">
        <v>159</v>
      </c>
      <c r="E37" s="11">
        <v>20</v>
      </c>
      <c r="F37" s="5">
        <f t="shared" si="0"/>
        <v>3180</v>
      </c>
      <c r="H37" s="16">
        <f t="shared" si="1"/>
        <v>3180</v>
      </c>
      <c r="I37" s="16">
        <f t="shared" si="2"/>
        <v>12720</v>
      </c>
    </row>
    <row r="38" spans="1:9" x14ac:dyDescent="0.25">
      <c r="A38" s="31" t="s">
        <v>93</v>
      </c>
      <c r="B38" s="12" t="s">
        <v>1</v>
      </c>
      <c r="C38" s="38"/>
      <c r="D38" s="19">
        <v>5</v>
      </c>
      <c r="E38" s="11">
        <v>90</v>
      </c>
      <c r="F38" s="5">
        <f t="shared" si="0"/>
        <v>450</v>
      </c>
      <c r="H38" s="16">
        <f t="shared" si="1"/>
        <v>450</v>
      </c>
      <c r="I38" s="16">
        <f t="shared" si="2"/>
        <v>1800</v>
      </c>
    </row>
    <row r="39" spans="1:9" s="9" customFormat="1" x14ac:dyDescent="0.25">
      <c r="A39" s="30" t="s">
        <v>110</v>
      </c>
      <c r="B39" s="12" t="s">
        <v>1</v>
      </c>
      <c r="C39" s="39" t="s">
        <v>39</v>
      </c>
      <c r="D39" s="20">
        <v>28</v>
      </c>
      <c r="E39" s="11">
        <v>350</v>
      </c>
      <c r="F39" s="5">
        <f t="shared" si="0"/>
        <v>9800</v>
      </c>
      <c r="H39" s="16">
        <f t="shared" si="1"/>
        <v>9800</v>
      </c>
      <c r="I39" s="16">
        <f t="shared" si="2"/>
        <v>39200</v>
      </c>
    </row>
    <row r="40" spans="1:9" x14ac:dyDescent="0.25">
      <c r="A40" s="31" t="s">
        <v>13</v>
      </c>
      <c r="B40" s="12" t="s">
        <v>1</v>
      </c>
      <c r="C40" s="38"/>
      <c r="D40" s="19">
        <v>9</v>
      </c>
      <c r="E40" s="11">
        <v>20</v>
      </c>
      <c r="F40" s="5">
        <f t="shared" si="0"/>
        <v>180</v>
      </c>
      <c r="H40" s="16">
        <f t="shared" si="1"/>
        <v>180</v>
      </c>
      <c r="I40" s="16">
        <f t="shared" si="2"/>
        <v>720</v>
      </c>
    </row>
    <row r="41" spans="1:9" x14ac:dyDescent="0.25">
      <c r="A41" s="32" t="s">
        <v>172</v>
      </c>
      <c r="B41" s="12" t="s">
        <v>5</v>
      </c>
      <c r="C41" s="38"/>
      <c r="D41" s="23">
        <v>47</v>
      </c>
      <c r="E41" s="11">
        <v>125</v>
      </c>
      <c r="F41" s="5">
        <f t="shared" si="0"/>
        <v>5875</v>
      </c>
      <c r="H41" s="16">
        <f t="shared" si="1"/>
        <v>5875</v>
      </c>
      <c r="I41" s="16">
        <f t="shared" si="2"/>
        <v>23500</v>
      </c>
    </row>
    <row r="42" spans="1:9" x14ac:dyDescent="0.25">
      <c r="A42" s="33" t="s">
        <v>173</v>
      </c>
      <c r="B42" s="12" t="s">
        <v>5</v>
      </c>
      <c r="C42" s="38"/>
      <c r="D42" s="19">
        <v>47</v>
      </c>
      <c r="E42" s="11">
        <v>300</v>
      </c>
      <c r="F42" s="5">
        <f t="shared" si="0"/>
        <v>14100</v>
      </c>
      <c r="H42" s="16">
        <f t="shared" si="1"/>
        <v>14100</v>
      </c>
      <c r="I42" s="16">
        <f t="shared" si="2"/>
        <v>56400</v>
      </c>
    </row>
    <row r="43" spans="1:9" x14ac:dyDescent="0.25">
      <c r="A43" s="31" t="s">
        <v>51</v>
      </c>
      <c r="B43" s="12" t="s">
        <v>5</v>
      </c>
      <c r="C43" s="38"/>
      <c r="D43" s="19">
        <v>40</v>
      </c>
      <c r="E43" s="11">
        <v>100</v>
      </c>
      <c r="F43" s="5">
        <f t="shared" si="0"/>
        <v>4000</v>
      </c>
      <c r="H43" s="16">
        <f t="shared" si="1"/>
        <v>4000</v>
      </c>
      <c r="I43" s="16">
        <f t="shared" si="2"/>
        <v>16000</v>
      </c>
    </row>
    <row r="44" spans="1:9" x14ac:dyDescent="0.25">
      <c r="A44" s="30" t="s">
        <v>136</v>
      </c>
      <c r="B44" s="12" t="s">
        <v>5</v>
      </c>
      <c r="C44" s="38"/>
      <c r="D44" s="20">
        <v>36</v>
      </c>
      <c r="E44" s="11">
        <v>474</v>
      </c>
      <c r="F44" s="5">
        <f t="shared" si="0"/>
        <v>17064</v>
      </c>
      <c r="H44" s="16">
        <f t="shared" si="1"/>
        <v>17064</v>
      </c>
      <c r="I44" s="16">
        <f t="shared" si="2"/>
        <v>68256</v>
      </c>
    </row>
    <row r="45" spans="1:9" x14ac:dyDescent="0.25">
      <c r="A45" s="31" t="s">
        <v>50</v>
      </c>
      <c r="B45" s="12" t="s">
        <v>5</v>
      </c>
      <c r="C45" s="38"/>
      <c r="D45" s="19">
        <v>15</v>
      </c>
      <c r="E45" s="11">
        <v>884</v>
      </c>
      <c r="F45" s="5">
        <f t="shared" si="0"/>
        <v>13260</v>
      </c>
      <c r="H45" s="16">
        <f t="shared" si="1"/>
        <v>13260</v>
      </c>
      <c r="I45" s="16">
        <f t="shared" si="2"/>
        <v>53040</v>
      </c>
    </row>
    <row r="46" spans="1:9" x14ac:dyDescent="0.25">
      <c r="A46" s="30" t="s">
        <v>143</v>
      </c>
      <c r="B46" s="12" t="s">
        <v>5</v>
      </c>
      <c r="C46" s="38"/>
      <c r="D46" s="20">
        <v>24</v>
      </c>
      <c r="E46" s="11">
        <v>109</v>
      </c>
      <c r="F46" s="5">
        <f t="shared" si="0"/>
        <v>2616</v>
      </c>
      <c r="H46" s="16">
        <f t="shared" si="1"/>
        <v>2616</v>
      </c>
      <c r="I46" s="16">
        <f t="shared" si="2"/>
        <v>10464</v>
      </c>
    </row>
    <row r="47" spans="1:9" x14ac:dyDescent="0.25">
      <c r="A47" s="31" t="s">
        <v>14</v>
      </c>
      <c r="B47" s="12" t="s">
        <v>5</v>
      </c>
      <c r="C47" s="38"/>
      <c r="D47" s="19">
        <v>12</v>
      </c>
      <c r="E47" s="11">
        <v>4755</v>
      </c>
      <c r="F47" s="5">
        <f t="shared" si="0"/>
        <v>57060</v>
      </c>
      <c r="H47" s="16">
        <f t="shared" si="1"/>
        <v>57060</v>
      </c>
      <c r="I47" s="16">
        <f t="shared" si="2"/>
        <v>228240</v>
      </c>
    </row>
    <row r="48" spans="1:9" x14ac:dyDescent="0.25">
      <c r="A48" s="30" t="s">
        <v>49</v>
      </c>
      <c r="B48" s="12" t="s">
        <v>1</v>
      </c>
      <c r="C48" s="38"/>
      <c r="D48" s="20">
        <v>15</v>
      </c>
      <c r="E48" s="11">
        <v>1310</v>
      </c>
      <c r="F48" s="5">
        <f t="shared" si="0"/>
        <v>19650</v>
      </c>
      <c r="H48" s="16">
        <f t="shared" si="1"/>
        <v>19650</v>
      </c>
      <c r="I48" s="16">
        <f t="shared" si="2"/>
        <v>78600</v>
      </c>
    </row>
    <row r="49" spans="1:9" x14ac:dyDescent="0.25">
      <c r="A49" s="31" t="s">
        <v>15</v>
      </c>
      <c r="B49" s="12" t="s">
        <v>1</v>
      </c>
      <c r="C49" s="38"/>
      <c r="D49" s="19">
        <v>15</v>
      </c>
      <c r="E49" s="11">
        <v>40</v>
      </c>
      <c r="F49" s="5">
        <f t="shared" si="0"/>
        <v>600</v>
      </c>
      <c r="H49" s="16">
        <f t="shared" si="1"/>
        <v>600</v>
      </c>
      <c r="I49" s="16">
        <f t="shared" si="2"/>
        <v>2400</v>
      </c>
    </row>
    <row r="50" spans="1:9" x14ac:dyDescent="0.25">
      <c r="A50" s="31" t="s">
        <v>16</v>
      </c>
      <c r="B50" s="12" t="s">
        <v>1</v>
      </c>
      <c r="C50" s="38"/>
      <c r="D50" s="19">
        <v>80</v>
      </c>
      <c r="E50" s="11">
        <v>37</v>
      </c>
      <c r="F50" s="5">
        <f t="shared" si="0"/>
        <v>2960</v>
      </c>
      <c r="H50" s="16">
        <f t="shared" si="1"/>
        <v>2960</v>
      </c>
      <c r="I50" s="16">
        <f t="shared" si="2"/>
        <v>11840</v>
      </c>
    </row>
    <row r="51" spans="1:9" x14ac:dyDescent="0.25">
      <c r="A51" s="31" t="s">
        <v>17</v>
      </c>
      <c r="B51" s="12" t="s">
        <v>1</v>
      </c>
      <c r="C51" s="38"/>
      <c r="D51" s="19">
        <v>230</v>
      </c>
      <c r="E51" s="11">
        <v>60</v>
      </c>
      <c r="F51" s="5">
        <f t="shared" si="0"/>
        <v>13800</v>
      </c>
      <c r="H51" s="16">
        <f t="shared" si="1"/>
        <v>13800</v>
      </c>
      <c r="I51" s="16">
        <f t="shared" si="2"/>
        <v>55200</v>
      </c>
    </row>
    <row r="52" spans="1:9" x14ac:dyDescent="0.25">
      <c r="A52" s="31" t="s">
        <v>18</v>
      </c>
      <c r="B52" s="12" t="s">
        <v>1</v>
      </c>
      <c r="C52" s="38"/>
      <c r="D52" s="19">
        <v>22</v>
      </c>
      <c r="E52" s="11">
        <v>101</v>
      </c>
      <c r="F52" s="5">
        <f t="shared" si="0"/>
        <v>2222</v>
      </c>
      <c r="H52" s="16">
        <f t="shared" si="1"/>
        <v>2222</v>
      </c>
      <c r="I52" s="16">
        <f t="shared" si="2"/>
        <v>8888</v>
      </c>
    </row>
    <row r="53" spans="1:9" x14ac:dyDescent="0.25">
      <c r="A53" s="31" t="s">
        <v>160</v>
      </c>
      <c r="B53" s="12" t="s">
        <v>1</v>
      </c>
      <c r="C53" s="38"/>
      <c r="D53" s="19">
        <v>30</v>
      </c>
      <c r="E53" s="11">
        <v>127</v>
      </c>
      <c r="F53" s="5">
        <f t="shared" si="0"/>
        <v>3810</v>
      </c>
      <c r="H53" s="16">
        <f t="shared" si="1"/>
        <v>3810</v>
      </c>
      <c r="I53" s="16">
        <f t="shared" si="2"/>
        <v>15240</v>
      </c>
    </row>
    <row r="54" spans="1:9" x14ac:dyDescent="0.25">
      <c r="A54" s="30" t="s">
        <v>55</v>
      </c>
      <c r="B54" s="12" t="s">
        <v>1</v>
      </c>
      <c r="C54" s="39" t="s">
        <v>52</v>
      </c>
      <c r="D54" s="20">
        <v>230</v>
      </c>
      <c r="E54" s="11">
        <v>100</v>
      </c>
      <c r="F54" s="5">
        <f t="shared" si="0"/>
        <v>23000</v>
      </c>
      <c r="H54" s="16">
        <f t="shared" si="1"/>
        <v>23000</v>
      </c>
      <c r="I54" s="16">
        <f t="shared" si="2"/>
        <v>92000</v>
      </c>
    </row>
    <row r="55" spans="1:9" x14ac:dyDescent="0.25">
      <c r="A55" s="30" t="s">
        <v>54</v>
      </c>
      <c r="B55" s="12" t="s">
        <v>1</v>
      </c>
      <c r="C55" s="39" t="s">
        <v>52</v>
      </c>
      <c r="D55" s="20">
        <v>117</v>
      </c>
      <c r="E55" s="11">
        <v>43</v>
      </c>
      <c r="F55" s="5">
        <f t="shared" si="0"/>
        <v>5031</v>
      </c>
      <c r="H55" s="16">
        <f t="shared" si="1"/>
        <v>5031</v>
      </c>
      <c r="I55" s="16">
        <f t="shared" si="2"/>
        <v>20124</v>
      </c>
    </row>
    <row r="56" spans="1:9" x14ac:dyDescent="0.25">
      <c r="A56" s="30" t="s">
        <v>53</v>
      </c>
      <c r="B56" s="12" t="s">
        <v>1</v>
      </c>
      <c r="C56" s="39" t="s">
        <v>52</v>
      </c>
      <c r="D56" s="20">
        <v>85</v>
      </c>
      <c r="E56" s="11">
        <v>109</v>
      </c>
      <c r="F56" s="5">
        <f t="shared" si="0"/>
        <v>9265</v>
      </c>
      <c r="H56" s="16">
        <f t="shared" si="1"/>
        <v>9265</v>
      </c>
      <c r="I56" s="16">
        <f t="shared" si="2"/>
        <v>37060</v>
      </c>
    </row>
    <row r="57" spans="1:9" x14ac:dyDescent="0.25">
      <c r="A57" s="30" t="s">
        <v>142</v>
      </c>
      <c r="B57" s="12" t="s">
        <v>5</v>
      </c>
      <c r="C57" s="39" t="s">
        <v>52</v>
      </c>
      <c r="D57" s="20">
        <v>400</v>
      </c>
      <c r="E57" s="11">
        <v>56</v>
      </c>
      <c r="F57" s="5">
        <f t="shared" si="0"/>
        <v>22400</v>
      </c>
      <c r="H57" s="16">
        <f t="shared" si="1"/>
        <v>22400</v>
      </c>
      <c r="I57" s="16">
        <f t="shared" si="2"/>
        <v>89600</v>
      </c>
    </row>
    <row r="58" spans="1:9" x14ac:dyDescent="0.25">
      <c r="A58" s="30" t="s">
        <v>56</v>
      </c>
      <c r="B58" s="12" t="s">
        <v>1</v>
      </c>
      <c r="C58" s="39" t="s">
        <v>52</v>
      </c>
      <c r="D58" s="20">
        <v>250</v>
      </c>
      <c r="E58" s="11">
        <v>56</v>
      </c>
      <c r="F58" s="5">
        <f t="shared" si="0"/>
        <v>14000</v>
      </c>
      <c r="H58" s="16">
        <f t="shared" si="1"/>
        <v>14000</v>
      </c>
      <c r="I58" s="16">
        <f t="shared" si="2"/>
        <v>56000</v>
      </c>
    </row>
    <row r="59" spans="1:9" x14ac:dyDescent="0.25">
      <c r="A59" s="30" t="s">
        <v>70</v>
      </c>
      <c r="B59" s="12" t="s">
        <v>1</v>
      </c>
      <c r="C59" s="39" t="s">
        <v>69</v>
      </c>
      <c r="D59" s="20">
        <v>57</v>
      </c>
      <c r="E59" s="11">
        <v>50</v>
      </c>
      <c r="F59" s="5">
        <f t="shared" si="0"/>
        <v>2850</v>
      </c>
      <c r="H59" s="16">
        <f t="shared" si="1"/>
        <v>2850</v>
      </c>
      <c r="I59" s="16">
        <f t="shared" si="2"/>
        <v>11400</v>
      </c>
    </row>
    <row r="60" spans="1:9" x14ac:dyDescent="0.25">
      <c r="A60" s="30" t="s">
        <v>114</v>
      </c>
      <c r="B60" s="12" t="s">
        <v>1</v>
      </c>
      <c r="C60" s="39" t="s">
        <v>115</v>
      </c>
      <c r="D60" s="20">
        <v>50</v>
      </c>
      <c r="E60" s="11">
        <v>50</v>
      </c>
      <c r="F60" s="5">
        <f t="shared" si="0"/>
        <v>2500</v>
      </c>
      <c r="H60" s="16">
        <f t="shared" si="1"/>
        <v>2500</v>
      </c>
      <c r="I60" s="16">
        <f t="shared" si="2"/>
        <v>10000</v>
      </c>
    </row>
    <row r="61" spans="1:9" x14ac:dyDescent="0.25">
      <c r="A61" s="30" t="s">
        <v>116</v>
      </c>
      <c r="B61" s="12" t="s">
        <v>1</v>
      </c>
      <c r="C61" s="39" t="s">
        <v>115</v>
      </c>
      <c r="D61" s="20">
        <v>50</v>
      </c>
      <c r="E61" s="11">
        <v>50</v>
      </c>
      <c r="F61" s="5">
        <f t="shared" si="0"/>
        <v>2500</v>
      </c>
      <c r="H61" s="16">
        <f t="shared" si="1"/>
        <v>2500</v>
      </c>
      <c r="I61" s="16">
        <f t="shared" si="2"/>
        <v>10000</v>
      </c>
    </row>
    <row r="62" spans="1:9" x14ac:dyDescent="0.25">
      <c r="A62" s="30" t="s">
        <v>144</v>
      </c>
      <c r="B62" s="12" t="s">
        <v>1</v>
      </c>
      <c r="C62" s="39" t="s">
        <v>115</v>
      </c>
      <c r="D62" s="20">
        <v>220</v>
      </c>
      <c r="E62" s="11">
        <v>64</v>
      </c>
      <c r="F62" s="5">
        <f t="shared" si="0"/>
        <v>14080</v>
      </c>
      <c r="H62" s="16">
        <f t="shared" si="1"/>
        <v>14080</v>
      </c>
      <c r="I62" s="16">
        <f t="shared" si="2"/>
        <v>56320</v>
      </c>
    </row>
    <row r="63" spans="1:9" x14ac:dyDescent="0.25">
      <c r="A63" s="30" t="s">
        <v>77</v>
      </c>
      <c r="B63" s="12" t="s">
        <v>1</v>
      </c>
      <c r="C63" s="39" t="s">
        <v>78</v>
      </c>
      <c r="D63" s="20">
        <v>67</v>
      </c>
      <c r="E63" s="11">
        <v>200</v>
      </c>
      <c r="F63" s="5">
        <f t="shared" si="0"/>
        <v>13400</v>
      </c>
      <c r="H63" s="16">
        <f t="shared" si="1"/>
        <v>13400</v>
      </c>
      <c r="I63" s="16">
        <f t="shared" si="2"/>
        <v>53600</v>
      </c>
    </row>
    <row r="64" spans="1:9" x14ac:dyDescent="0.25">
      <c r="A64" s="30" t="s">
        <v>79</v>
      </c>
      <c r="B64" s="12" t="s">
        <v>1</v>
      </c>
      <c r="C64" s="39" t="s">
        <v>37</v>
      </c>
      <c r="D64" s="20">
        <v>35</v>
      </c>
      <c r="E64" s="11">
        <v>500</v>
      </c>
      <c r="F64" s="5">
        <f t="shared" si="0"/>
        <v>17500</v>
      </c>
      <c r="H64" s="16">
        <f t="shared" si="1"/>
        <v>17500</v>
      </c>
      <c r="I64" s="16">
        <f t="shared" si="2"/>
        <v>70000</v>
      </c>
    </row>
    <row r="65" spans="1:9" x14ac:dyDescent="0.25">
      <c r="A65" s="30" t="s">
        <v>80</v>
      </c>
      <c r="B65" s="12" t="s">
        <v>1</v>
      </c>
      <c r="C65" s="39" t="s">
        <v>37</v>
      </c>
      <c r="D65" s="20">
        <v>52</v>
      </c>
      <c r="E65" s="11">
        <v>500</v>
      </c>
      <c r="F65" s="5">
        <f t="shared" si="0"/>
        <v>26000</v>
      </c>
      <c r="H65" s="16">
        <f t="shared" si="1"/>
        <v>26000</v>
      </c>
      <c r="I65" s="16">
        <f t="shared" si="2"/>
        <v>104000</v>
      </c>
    </row>
    <row r="66" spans="1:9" x14ac:dyDescent="0.25">
      <c r="A66" s="30" t="s">
        <v>97</v>
      </c>
      <c r="B66" s="12" t="s">
        <v>1</v>
      </c>
      <c r="C66" s="38"/>
      <c r="D66" s="20">
        <v>40</v>
      </c>
      <c r="E66" s="11">
        <v>134</v>
      </c>
      <c r="F66" s="5">
        <f t="shared" si="0"/>
        <v>5360</v>
      </c>
      <c r="H66" s="16">
        <f t="shared" si="1"/>
        <v>5360</v>
      </c>
      <c r="I66" s="16">
        <f t="shared" si="2"/>
        <v>21440</v>
      </c>
    </row>
    <row r="67" spans="1:9" ht="30" x14ac:dyDescent="0.25">
      <c r="A67" s="30" t="s">
        <v>96</v>
      </c>
      <c r="B67" s="12" t="s">
        <v>1</v>
      </c>
      <c r="C67" s="39" t="s">
        <v>46</v>
      </c>
      <c r="D67" s="20">
        <v>67</v>
      </c>
      <c r="E67" s="11">
        <v>50</v>
      </c>
      <c r="F67" s="5">
        <f t="shared" si="0"/>
        <v>3350</v>
      </c>
      <c r="H67" s="16">
        <f t="shared" ref="H67:H130" si="3">D67*E67</f>
        <v>3350</v>
      </c>
      <c r="I67" s="16">
        <f t="shared" si="2"/>
        <v>13400</v>
      </c>
    </row>
    <row r="68" spans="1:9" x14ac:dyDescent="0.25">
      <c r="A68" s="30" t="s">
        <v>57</v>
      </c>
      <c r="B68" s="12" t="s">
        <v>1</v>
      </c>
      <c r="C68" s="39" t="s">
        <v>45</v>
      </c>
      <c r="D68" s="20">
        <v>45</v>
      </c>
      <c r="E68" s="11">
        <v>355</v>
      </c>
      <c r="F68" s="5">
        <f t="shared" si="0"/>
        <v>15975</v>
      </c>
      <c r="H68" s="16">
        <f t="shared" si="3"/>
        <v>15975</v>
      </c>
      <c r="I68" s="16">
        <f t="shared" ref="I68:I131" si="4">H68*4</f>
        <v>63900</v>
      </c>
    </row>
    <row r="69" spans="1:9" ht="30" x14ac:dyDescent="0.25">
      <c r="A69" s="30" t="s">
        <v>72</v>
      </c>
      <c r="B69" s="12" t="s">
        <v>1</v>
      </c>
      <c r="C69" s="39" t="s">
        <v>71</v>
      </c>
      <c r="D69" s="20">
        <v>65</v>
      </c>
      <c r="E69" s="11">
        <v>150</v>
      </c>
      <c r="F69" s="5">
        <f t="shared" si="0"/>
        <v>9750</v>
      </c>
      <c r="H69" s="16">
        <f t="shared" si="3"/>
        <v>9750</v>
      </c>
      <c r="I69" s="16">
        <f t="shared" si="4"/>
        <v>39000</v>
      </c>
    </row>
    <row r="70" spans="1:9" x14ac:dyDescent="0.25">
      <c r="A70" s="30" t="s">
        <v>63</v>
      </c>
      <c r="B70" s="12" t="s">
        <v>1</v>
      </c>
      <c r="C70" s="39" t="s">
        <v>58</v>
      </c>
      <c r="D70" s="20">
        <v>97</v>
      </c>
      <c r="E70" s="11">
        <v>77</v>
      </c>
      <c r="F70" s="5">
        <f t="shared" si="0"/>
        <v>7469</v>
      </c>
      <c r="H70" s="16">
        <f t="shared" si="3"/>
        <v>7469</v>
      </c>
      <c r="I70" s="16">
        <f t="shared" si="4"/>
        <v>29876</v>
      </c>
    </row>
    <row r="71" spans="1:9" x14ac:dyDescent="0.25">
      <c r="A71" s="30" t="s">
        <v>64</v>
      </c>
      <c r="B71" s="12" t="s">
        <v>1</v>
      </c>
      <c r="C71" s="39" t="s">
        <v>46</v>
      </c>
      <c r="D71" s="20">
        <v>150</v>
      </c>
      <c r="E71" s="11">
        <v>144</v>
      </c>
      <c r="F71" s="5">
        <f t="shared" ref="F71:F140" si="5">D71*E71</f>
        <v>21600</v>
      </c>
      <c r="H71" s="16">
        <f t="shared" si="3"/>
        <v>21600</v>
      </c>
      <c r="I71" s="16">
        <f t="shared" si="4"/>
        <v>86400</v>
      </c>
    </row>
    <row r="72" spans="1:9" ht="30" x14ac:dyDescent="0.25">
      <c r="A72" s="30" t="s">
        <v>101</v>
      </c>
      <c r="B72" s="12" t="s">
        <v>1</v>
      </c>
      <c r="C72" s="39" t="s">
        <v>100</v>
      </c>
      <c r="D72" s="20">
        <v>33</v>
      </c>
      <c r="E72" s="11">
        <v>73</v>
      </c>
      <c r="F72" s="5">
        <f t="shared" si="5"/>
        <v>2409</v>
      </c>
      <c r="H72" s="16">
        <f t="shared" si="3"/>
        <v>2409</v>
      </c>
      <c r="I72" s="16">
        <f t="shared" si="4"/>
        <v>9636</v>
      </c>
    </row>
    <row r="73" spans="1:9" ht="30" x14ac:dyDescent="0.25">
      <c r="A73" s="30" t="s">
        <v>76</v>
      </c>
      <c r="B73" s="12" t="s">
        <v>1</v>
      </c>
      <c r="C73" s="39" t="s">
        <v>46</v>
      </c>
      <c r="D73" s="20">
        <v>97</v>
      </c>
      <c r="E73" s="11">
        <v>20</v>
      </c>
      <c r="F73" s="5">
        <f t="shared" si="5"/>
        <v>1940</v>
      </c>
      <c r="H73" s="16">
        <f t="shared" si="3"/>
        <v>1940</v>
      </c>
      <c r="I73" s="16">
        <f t="shared" si="4"/>
        <v>7760</v>
      </c>
    </row>
    <row r="74" spans="1:9" ht="30" x14ac:dyDescent="0.25">
      <c r="A74" s="30" t="s">
        <v>99</v>
      </c>
      <c r="B74" s="12" t="s">
        <v>1</v>
      </c>
      <c r="C74" s="39" t="s">
        <v>98</v>
      </c>
      <c r="D74" s="20">
        <v>240</v>
      </c>
      <c r="E74" s="11">
        <v>57</v>
      </c>
      <c r="F74" s="5">
        <f t="shared" si="5"/>
        <v>13680</v>
      </c>
      <c r="H74" s="16">
        <f t="shared" si="3"/>
        <v>13680</v>
      </c>
      <c r="I74" s="16">
        <f t="shared" si="4"/>
        <v>54720</v>
      </c>
    </row>
    <row r="75" spans="1:9" x14ac:dyDescent="0.25">
      <c r="A75" s="30" t="s">
        <v>88</v>
      </c>
      <c r="B75" s="12"/>
      <c r="C75" s="39" t="s">
        <v>87</v>
      </c>
      <c r="D75" s="20">
        <v>200</v>
      </c>
      <c r="E75" s="11">
        <v>50</v>
      </c>
      <c r="F75" s="5">
        <f t="shared" si="5"/>
        <v>10000</v>
      </c>
      <c r="H75" s="16">
        <f t="shared" si="3"/>
        <v>10000</v>
      </c>
      <c r="I75" s="16">
        <f t="shared" si="4"/>
        <v>40000</v>
      </c>
    </row>
    <row r="76" spans="1:9" x14ac:dyDescent="0.25">
      <c r="A76" s="30" t="s">
        <v>86</v>
      </c>
      <c r="B76" s="12" t="s">
        <v>1</v>
      </c>
      <c r="C76" s="39" t="s">
        <v>19</v>
      </c>
      <c r="D76" s="20">
        <v>65</v>
      </c>
      <c r="E76" s="11">
        <v>65</v>
      </c>
      <c r="F76" s="5">
        <f t="shared" si="5"/>
        <v>4225</v>
      </c>
      <c r="H76" s="16">
        <f t="shared" si="3"/>
        <v>4225</v>
      </c>
      <c r="I76" s="16">
        <f t="shared" si="4"/>
        <v>16900</v>
      </c>
    </row>
    <row r="77" spans="1:9" ht="30" x14ac:dyDescent="0.25">
      <c r="A77" s="30" t="s">
        <v>145</v>
      </c>
      <c r="B77" s="12" t="s">
        <v>1</v>
      </c>
      <c r="C77" s="39" t="s">
        <v>59</v>
      </c>
      <c r="D77" s="20">
        <v>57</v>
      </c>
      <c r="E77" s="11">
        <v>684</v>
      </c>
      <c r="F77" s="5">
        <f t="shared" si="5"/>
        <v>38988</v>
      </c>
      <c r="H77" s="16">
        <f t="shared" si="3"/>
        <v>38988</v>
      </c>
      <c r="I77" s="16">
        <f t="shared" si="4"/>
        <v>155952</v>
      </c>
    </row>
    <row r="78" spans="1:9" x14ac:dyDescent="0.25">
      <c r="A78" s="32" t="s">
        <v>171</v>
      </c>
      <c r="B78" s="12" t="s">
        <v>1</v>
      </c>
      <c r="C78" s="39"/>
      <c r="D78" s="23">
        <v>120</v>
      </c>
      <c r="E78" s="11">
        <v>50</v>
      </c>
      <c r="F78" s="5">
        <f t="shared" si="5"/>
        <v>6000</v>
      </c>
      <c r="H78" s="16">
        <f t="shared" si="3"/>
        <v>6000</v>
      </c>
      <c r="I78" s="16">
        <f t="shared" si="4"/>
        <v>24000</v>
      </c>
    </row>
    <row r="79" spans="1:9" x14ac:dyDescent="0.25">
      <c r="A79" s="32" t="s">
        <v>175</v>
      </c>
      <c r="B79" s="12" t="s">
        <v>1</v>
      </c>
      <c r="C79" s="39"/>
      <c r="D79" s="23">
        <v>118</v>
      </c>
      <c r="E79" s="11">
        <v>50</v>
      </c>
      <c r="F79" s="5">
        <f t="shared" si="5"/>
        <v>5900</v>
      </c>
      <c r="H79" s="16">
        <f t="shared" si="3"/>
        <v>5900</v>
      </c>
      <c r="I79" s="16">
        <f t="shared" si="4"/>
        <v>23600</v>
      </c>
    </row>
    <row r="80" spans="1:9" x14ac:dyDescent="0.25">
      <c r="A80" s="30" t="s">
        <v>68</v>
      </c>
      <c r="B80" s="12" t="s">
        <v>1</v>
      </c>
      <c r="C80" s="39" t="s">
        <v>60</v>
      </c>
      <c r="D80" s="20">
        <v>21</v>
      </c>
      <c r="E80" s="11">
        <v>552</v>
      </c>
      <c r="F80" s="5">
        <f t="shared" si="5"/>
        <v>11592</v>
      </c>
      <c r="H80" s="16">
        <f t="shared" si="3"/>
        <v>11592</v>
      </c>
      <c r="I80" s="16">
        <f t="shared" si="4"/>
        <v>46368</v>
      </c>
    </row>
    <row r="81" spans="1:9" x14ac:dyDescent="0.25">
      <c r="A81" s="30" t="s">
        <v>103</v>
      </c>
      <c r="B81" s="12" t="s">
        <v>1</v>
      </c>
      <c r="C81" s="39" t="s">
        <v>102</v>
      </c>
      <c r="D81" s="20">
        <v>44</v>
      </c>
      <c r="E81" s="11">
        <v>110</v>
      </c>
      <c r="F81" s="5">
        <f t="shared" si="5"/>
        <v>4840</v>
      </c>
      <c r="H81" s="16">
        <f t="shared" si="3"/>
        <v>4840</v>
      </c>
      <c r="I81" s="16">
        <f t="shared" si="4"/>
        <v>19360</v>
      </c>
    </row>
    <row r="82" spans="1:9" x14ac:dyDescent="0.25">
      <c r="A82" s="30" t="s">
        <v>67</v>
      </c>
      <c r="B82" s="12" t="s">
        <v>1</v>
      </c>
      <c r="C82" s="39" t="s">
        <v>61</v>
      </c>
      <c r="D82" s="20">
        <v>100</v>
      </c>
      <c r="E82" s="11">
        <v>189</v>
      </c>
      <c r="F82" s="5">
        <f t="shared" si="5"/>
        <v>18900</v>
      </c>
      <c r="H82" s="16">
        <f t="shared" si="3"/>
        <v>18900</v>
      </c>
      <c r="I82" s="16">
        <f t="shared" si="4"/>
        <v>75600</v>
      </c>
    </row>
    <row r="83" spans="1:9" x14ac:dyDescent="0.25">
      <c r="A83" s="30" t="s">
        <v>75</v>
      </c>
      <c r="B83" s="12" t="s">
        <v>1</v>
      </c>
      <c r="C83" s="39" t="s">
        <v>62</v>
      </c>
      <c r="D83" s="20">
        <v>89</v>
      </c>
      <c r="E83" s="11">
        <v>205</v>
      </c>
      <c r="F83" s="5">
        <f t="shared" si="5"/>
        <v>18245</v>
      </c>
      <c r="H83" s="16">
        <f t="shared" si="3"/>
        <v>18245</v>
      </c>
      <c r="I83" s="16">
        <f t="shared" si="4"/>
        <v>72980</v>
      </c>
    </row>
    <row r="84" spans="1:9" x14ac:dyDescent="0.25">
      <c r="A84" s="30" t="s">
        <v>65</v>
      </c>
      <c r="B84" s="12" t="s">
        <v>1</v>
      </c>
      <c r="C84" s="39" t="s">
        <v>58</v>
      </c>
      <c r="D84" s="20">
        <v>52</v>
      </c>
      <c r="E84" s="11">
        <v>577</v>
      </c>
      <c r="F84" s="5">
        <f t="shared" si="5"/>
        <v>30004</v>
      </c>
      <c r="H84" s="16">
        <f t="shared" si="3"/>
        <v>30004</v>
      </c>
      <c r="I84" s="16">
        <f t="shared" si="4"/>
        <v>120016</v>
      </c>
    </row>
    <row r="85" spans="1:9" x14ac:dyDescent="0.25">
      <c r="A85" s="30" t="s">
        <v>66</v>
      </c>
      <c r="B85" s="12" t="s">
        <v>1</v>
      </c>
      <c r="C85" s="39" t="s">
        <v>74</v>
      </c>
      <c r="D85" s="20">
        <v>50</v>
      </c>
      <c r="E85" s="11">
        <v>500</v>
      </c>
      <c r="F85" s="5">
        <f t="shared" si="5"/>
        <v>25000</v>
      </c>
      <c r="H85" s="16">
        <f t="shared" si="3"/>
        <v>25000</v>
      </c>
      <c r="I85" s="16">
        <f t="shared" si="4"/>
        <v>100000</v>
      </c>
    </row>
    <row r="86" spans="1:9" x14ac:dyDescent="0.25">
      <c r="A86" s="30" t="s">
        <v>73</v>
      </c>
      <c r="B86" s="12" t="s">
        <v>1</v>
      </c>
      <c r="C86" s="39" t="s">
        <v>74</v>
      </c>
      <c r="D86" s="20">
        <v>50</v>
      </c>
      <c r="E86" s="11">
        <v>285</v>
      </c>
      <c r="F86" s="5">
        <f t="shared" si="5"/>
        <v>14250</v>
      </c>
      <c r="H86" s="16">
        <f t="shared" si="3"/>
        <v>14250</v>
      </c>
      <c r="I86" s="16">
        <f t="shared" si="4"/>
        <v>57000</v>
      </c>
    </row>
    <row r="87" spans="1:9" x14ac:dyDescent="0.25">
      <c r="A87" s="31" t="s">
        <v>20</v>
      </c>
      <c r="B87" s="12" t="s">
        <v>1</v>
      </c>
      <c r="C87" s="38"/>
      <c r="D87" s="19">
        <v>12</v>
      </c>
      <c r="E87" s="11">
        <v>669</v>
      </c>
      <c r="F87" s="5">
        <f t="shared" si="5"/>
        <v>8028</v>
      </c>
      <c r="H87" s="16">
        <f t="shared" si="3"/>
        <v>8028</v>
      </c>
      <c r="I87" s="16">
        <f t="shared" si="4"/>
        <v>32112</v>
      </c>
    </row>
    <row r="88" spans="1:9" x14ac:dyDescent="0.25">
      <c r="A88" s="31" t="s">
        <v>21</v>
      </c>
      <c r="B88" s="12" t="s">
        <v>1</v>
      </c>
      <c r="C88" s="38"/>
      <c r="D88" s="19">
        <v>13</v>
      </c>
      <c r="E88" s="11">
        <v>390</v>
      </c>
      <c r="F88" s="5">
        <f t="shared" si="5"/>
        <v>5070</v>
      </c>
      <c r="H88" s="16">
        <f t="shared" si="3"/>
        <v>5070</v>
      </c>
      <c r="I88" s="16">
        <f t="shared" si="4"/>
        <v>20280</v>
      </c>
    </row>
    <row r="89" spans="1:9" x14ac:dyDescent="0.25">
      <c r="A89" s="31" t="s">
        <v>91</v>
      </c>
      <c r="B89" s="12" t="s">
        <v>5</v>
      </c>
      <c r="C89" s="38"/>
      <c r="D89" s="19">
        <v>23</v>
      </c>
      <c r="E89" s="11">
        <v>336</v>
      </c>
      <c r="F89" s="5">
        <f t="shared" si="5"/>
        <v>7728</v>
      </c>
      <c r="H89" s="16">
        <f t="shared" si="3"/>
        <v>7728</v>
      </c>
      <c r="I89" s="16">
        <f t="shared" si="4"/>
        <v>30912</v>
      </c>
    </row>
    <row r="90" spans="1:9" x14ac:dyDescent="0.25">
      <c r="A90" s="30" t="s">
        <v>90</v>
      </c>
      <c r="B90" s="12" t="s">
        <v>1</v>
      </c>
      <c r="C90" s="38"/>
      <c r="D90" s="20">
        <v>14</v>
      </c>
      <c r="E90" s="11">
        <v>600</v>
      </c>
      <c r="F90" s="5">
        <f t="shared" si="5"/>
        <v>8400</v>
      </c>
      <c r="H90" s="16">
        <f t="shared" si="3"/>
        <v>8400</v>
      </c>
      <c r="I90" s="16">
        <f t="shared" si="4"/>
        <v>33600</v>
      </c>
    </row>
    <row r="91" spans="1:9" x14ac:dyDescent="0.25">
      <c r="A91" s="31" t="s">
        <v>137</v>
      </c>
      <c r="B91" s="12" t="s">
        <v>5</v>
      </c>
      <c r="C91" s="38"/>
      <c r="D91" s="19">
        <v>10</v>
      </c>
      <c r="E91" s="11">
        <v>378</v>
      </c>
      <c r="F91" s="5">
        <f t="shared" si="5"/>
        <v>3780</v>
      </c>
      <c r="H91" s="16">
        <f t="shared" si="3"/>
        <v>3780</v>
      </c>
      <c r="I91" s="16">
        <f t="shared" si="4"/>
        <v>15120</v>
      </c>
    </row>
    <row r="92" spans="1:9" x14ac:dyDescent="0.25">
      <c r="A92" s="31" t="s">
        <v>152</v>
      </c>
      <c r="B92" s="12" t="s">
        <v>1</v>
      </c>
      <c r="C92" s="38"/>
      <c r="D92" s="19">
        <v>27</v>
      </c>
      <c r="E92" s="11">
        <v>76</v>
      </c>
      <c r="F92" s="5">
        <f t="shared" si="5"/>
        <v>2052</v>
      </c>
      <c r="H92" s="16">
        <f t="shared" si="3"/>
        <v>2052</v>
      </c>
      <c r="I92" s="16">
        <f t="shared" si="4"/>
        <v>8208</v>
      </c>
    </row>
    <row r="93" spans="1:9" x14ac:dyDescent="0.25">
      <c r="A93" s="32" t="s">
        <v>151</v>
      </c>
      <c r="B93" s="12" t="s">
        <v>1</v>
      </c>
      <c r="C93" s="38"/>
      <c r="D93" s="23">
        <v>60</v>
      </c>
      <c r="E93" s="11">
        <v>30</v>
      </c>
      <c r="F93" s="5">
        <f t="shared" si="5"/>
        <v>1800</v>
      </c>
      <c r="H93" s="16">
        <f t="shared" si="3"/>
        <v>1800</v>
      </c>
      <c r="I93" s="16">
        <f t="shared" si="4"/>
        <v>7200</v>
      </c>
    </row>
    <row r="94" spans="1:9" x14ac:dyDescent="0.25">
      <c r="A94" s="30" t="s">
        <v>89</v>
      </c>
      <c r="B94" s="12" t="s">
        <v>1</v>
      </c>
      <c r="C94" s="38"/>
      <c r="D94" s="20">
        <v>50</v>
      </c>
      <c r="E94" s="11">
        <v>50</v>
      </c>
      <c r="F94" s="5">
        <f t="shared" si="5"/>
        <v>2500</v>
      </c>
      <c r="H94" s="16">
        <f t="shared" si="3"/>
        <v>2500</v>
      </c>
      <c r="I94" s="16">
        <f t="shared" si="4"/>
        <v>10000</v>
      </c>
    </row>
    <row r="95" spans="1:9" x14ac:dyDescent="0.25">
      <c r="A95" s="31" t="s">
        <v>22</v>
      </c>
      <c r="B95" s="12" t="s">
        <v>1</v>
      </c>
      <c r="C95" s="38"/>
      <c r="D95" s="19">
        <v>37</v>
      </c>
      <c r="E95" s="11">
        <v>64</v>
      </c>
      <c r="F95" s="5">
        <f t="shared" si="5"/>
        <v>2368</v>
      </c>
      <c r="H95" s="16">
        <f t="shared" si="3"/>
        <v>2368</v>
      </c>
      <c r="I95" s="16">
        <f t="shared" si="4"/>
        <v>9472</v>
      </c>
    </row>
    <row r="96" spans="1:9" x14ac:dyDescent="0.25">
      <c r="A96" s="31" t="s">
        <v>23</v>
      </c>
      <c r="B96" s="12" t="s">
        <v>1</v>
      </c>
      <c r="C96" s="38"/>
      <c r="D96" s="19">
        <v>49</v>
      </c>
      <c r="E96" s="11">
        <v>56</v>
      </c>
      <c r="F96" s="5">
        <f t="shared" si="5"/>
        <v>2744</v>
      </c>
      <c r="H96" s="16">
        <f t="shared" si="3"/>
        <v>2744</v>
      </c>
      <c r="I96" s="16">
        <f t="shared" si="4"/>
        <v>10976</v>
      </c>
    </row>
    <row r="97" spans="1:9" x14ac:dyDescent="0.25">
      <c r="A97" s="31" t="s">
        <v>148</v>
      </c>
      <c r="B97" s="12" t="s">
        <v>149</v>
      </c>
      <c r="C97" s="38"/>
      <c r="D97" s="19">
        <v>20</v>
      </c>
      <c r="E97" s="11">
        <v>107</v>
      </c>
      <c r="F97" s="5">
        <f t="shared" si="5"/>
        <v>2140</v>
      </c>
      <c r="H97" s="16">
        <f t="shared" si="3"/>
        <v>2140</v>
      </c>
      <c r="I97" s="16">
        <f t="shared" si="4"/>
        <v>8560</v>
      </c>
    </row>
    <row r="98" spans="1:9" x14ac:dyDescent="0.25">
      <c r="A98" s="31" t="s">
        <v>24</v>
      </c>
      <c r="B98" s="12" t="s">
        <v>1</v>
      </c>
      <c r="C98" s="38"/>
      <c r="D98" s="19">
        <v>48</v>
      </c>
      <c r="E98" s="11">
        <v>45</v>
      </c>
      <c r="F98" s="5">
        <f t="shared" si="5"/>
        <v>2160</v>
      </c>
      <c r="H98" s="16">
        <f t="shared" si="3"/>
        <v>2160</v>
      </c>
      <c r="I98" s="16">
        <f t="shared" si="4"/>
        <v>8640</v>
      </c>
    </row>
    <row r="99" spans="1:9" x14ac:dyDescent="0.25">
      <c r="A99" s="30" t="s">
        <v>84</v>
      </c>
      <c r="B99" s="12" t="s">
        <v>1</v>
      </c>
      <c r="C99" s="38"/>
      <c r="D99" s="20">
        <v>150</v>
      </c>
      <c r="E99" s="11">
        <v>66</v>
      </c>
      <c r="F99" s="5">
        <f t="shared" si="5"/>
        <v>9900</v>
      </c>
      <c r="H99" s="16">
        <f t="shared" si="3"/>
        <v>9900</v>
      </c>
      <c r="I99" s="16">
        <f t="shared" si="4"/>
        <v>39600</v>
      </c>
    </row>
    <row r="100" spans="1:9" x14ac:dyDescent="0.25">
      <c r="A100" s="30" t="s">
        <v>83</v>
      </c>
      <c r="B100" s="12" t="s">
        <v>1</v>
      </c>
      <c r="C100" s="38"/>
      <c r="D100" s="20">
        <v>170</v>
      </c>
      <c r="E100" s="11">
        <v>66</v>
      </c>
      <c r="F100" s="5">
        <f t="shared" si="5"/>
        <v>11220</v>
      </c>
      <c r="H100" s="16">
        <f t="shared" si="3"/>
        <v>11220</v>
      </c>
      <c r="I100" s="16">
        <f t="shared" si="4"/>
        <v>44880</v>
      </c>
    </row>
    <row r="101" spans="1:9" x14ac:dyDescent="0.25">
      <c r="A101" s="31" t="s">
        <v>25</v>
      </c>
      <c r="B101" s="12" t="s">
        <v>1</v>
      </c>
      <c r="C101" s="38"/>
      <c r="D101" s="19">
        <v>15</v>
      </c>
      <c r="E101" s="11">
        <v>40</v>
      </c>
      <c r="F101" s="5">
        <f t="shared" si="5"/>
        <v>600</v>
      </c>
      <c r="H101" s="16">
        <f t="shared" si="3"/>
        <v>600</v>
      </c>
      <c r="I101" s="16">
        <f t="shared" si="4"/>
        <v>2400</v>
      </c>
    </row>
    <row r="102" spans="1:9" x14ac:dyDescent="0.25">
      <c r="A102" s="30" t="s">
        <v>26</v>
      </c>
      <c r="B102" s="12" t="s">
        <v>1</v>
      </c>
      <c r="C102" s="38"/>
      <c r="D102" s="20">
        <v>40</v>
      </c>
      <c r="E102" s="11">
        <v>57</v>
      </c>
      <c r="F102" s="5">
        <f t="shared" si="5"/>
        <v>2280</v>
      </c>
      <c r="H102" s="16">
        <f t="shared" si="3"/>
        <v>2280</v>
      </c>
      <c r="I102" s="16">
        <f t="shared" si="4"/>
        <v>9120</v>
      </c>
    </row>
    <row r="103" spans="1:9" x14ac:dyDescent="0.25">
      <c r="A103" s="30" t="s">
        <v>85</v>
      </c>
      <c r="B103" s="12" t="s">
        <v>1</v>
      </c>
      <c r="C103" s="38"/>
      <c r="D103" s="20">
        <v>50</v>
      </c>
      <c r="E103" s="11">
        <v>57</v>
      </c>
      <c r="F103" s="5">
        <f t="shared" si="5"/>
        <v>2850</v>
      </c>
      <c r="H103" s="16">
        <f t="shared" si="3"/>
        <v>2850</v>
      </c>
      <c r="I103" s="16">
        <f t="shared" si="4"/>
        <v>11400</v>
      </c>
    </row>
    <row r="104" spans="1:9" x14ac:dyDescent="0.25">
      <c r="A104" s="30" t="s">
        <v>95</v>
      </c>
      <c r="B104" s="12" t="s">
        <v>1</v>
      </c>
      <c r="C104" s="38"/>
      <c r="D104" s="20">
        <v>130</v>
      </c>
      <c r="E104" s="11">
        <v>100</v>
      </c>
      <c r="F104" s="5">
        <f t="shared" si="5"/>
        <v>13000</v>
      </c>
      <c r="H104" s="16">
        <f t="shared" si="3"/>
        <v>13000</v>
      </c>
      <c r="I104" s="16">
        <f t="shared" si="4"/>
        <v>52000</v>
      </c>
    </row>
    <row r="105" spans="1:9" x14ac:dyDescent="0.25">
      <c r="A105" s="32" t="s">
        <v>155</v>
      </c>
      <c r="B105" s="12" t="s">
        <v>27</v>
      </c>
      <c r="C105" s="38"/>
      <c r="D105" s="23">
        <v>12</v>
      </c>
      <c r="E105" s="11">
        <v>195</v>
      </c>
      <c r="F105" s="5">
        <f t="shared" si="5"/>
        <v>2340</v>
      </c>
      <c r="H105" s="16">
        <f t="shared" si="3"/>
        <v>2340</v>
      </c>
      <c r="I105" s="16">
        <f t="shared" si="4"/>
        <v>9360</v>
      </c>
    </row>
    <row r="106" spans="1:9" x14ac:dyDescent="0.25">
      <c r="A106" s="31" t="s">
        <v>154</v>
      </c>
      <c r="B106" s="12" t="s">
        <v>27</v>
      </c>
      <c r="C106" s="38"/>
      <c r="D106" s="19">
        <v>12</v>
      </c>
      <c r="E106" s="11">
        <v>495</v>
      </c>
      <c r="F106" s="5">
        <f t="shared" si="5"/>
        <v>5940</v>
      </c>
      <c r="H106" s="16">
        <f t="shared" si="3"/>
        <v>5940</v>
      </c>
      <c r="I106" s="16">
        <f t="shared" si="4"/>
        <v>23760</v>
      </c>
    </row>
    <row r="107" spans="1:9" x14ac:dyDescent="0.25">
      <c r="A107" s="30" t="s">
        <v>153</v>
      </c>
      <c r="B107" s="12" t="s">
        <v>5</v>
      </c>
      <c r="C107" s="38"/>
      <c r="D107" s="20">
        <v>178</v>
      </c>
      <c r="E107" s="11">
        <v>100</v>
      </c>
      <c r="F107" s="5">
        <f t="shared" si="5"/>
        <v>17800</v>
      </c>
      <c r="H107" s="16">
        <f t="shared" si="3"/>
        <v>17800</v>
      </c>
      <c r="I107" s="16">
        <f t="shared" si="4"/>
        <v>71200</v>
      </c>
    </row>
    <row r="108" spans="1:9" x14ac:dyDescent="0.25">
      <c r="A108" s="32" t="s">
        <v>94</v>
      </c>
      <c r="B108" s="12" t="s">
        <v>5</v>
      </c>
      <c r="C108" s="38"/>
      <c r="D108" s="23">
        <v>178</v>
      </c>
      <c r="E108" s="11">
        <v>100</v>
      </c>
      <c r="F108" s="5">
        <f t="shared" si="5"/>
        <v>17800</v>
      </c>
      <c r="H108" s="16">
        <f t="shared" si="3"/>
        <v>17800</v>
      </c>
      <c r="I108" s="16">
        <f t="shared" si="4"/>
        <v>71200</v>
      </c>
    </row>
    <row r="109" spans="1:9" x14ac:dyDescent="0.25">
      <c r="A109" s="32" t="s">
        <v>157</v>
      </c>
      <c r="B109" s="24" t="s">
        <v>5</v>
      </c>
      <c r="C109" s="38"/>
      <c r="D109" s="23">
        <v>20</v>
      </c>
      <c r="E109" s="11">
        <v>20</v>
      </c>
      <c r="F109" s="5">
        <f t="shared" si="5"/>
        <v>400</v>
      </c>
      <c r="H109" s="16">
        <f t="shared" si="3"/>
        <v>400</v>
      </c>
      <c r="I109" s="16">
        <f t="shared" si="4"/>
        <v>1600</v>
      </c>
    </row>
    <row r="110" spans="1:9" x14ac:dyDescent="0.25">
      <c r="A110" s="32" t="s">
        <v>158</v>
      </c>
      <c r="B110" s="24" t="s">
        <v>1</v>
      </c>
      <c r="C110" s="38"/>
      <c r="D110" s="23">
        <v>10</v>
      </c>
      <c r="E110" s="11">
        <v>50</v>
      </c>
      <c r="F110" s="5">
        <f t="shared" si="5"/>
        <v>500</v>
      </c>
      <c r="H110" s="16">
        <f t="shared" si="3"/>
        <v>500</v>
      </c>
      <c r="I110" s="16">
        <f t="shared" si="4"/>
        <v>2000</v>
      </c>
    </row>
    <row r="111" spans="1:9" x14ac:dyDescent="0.25">
      <c r="A111" s="32" t="s">
        <v>159</v>
      </c>
      <c r="B111" s="24" t="s">
        <v>1</v>
      </c>
      <c r="C111" s="38"/>
      <c r="D111" s="23">
        <v>33</v>
      </c>
      <c r="E111" s="11">
        <v>50</v>
      </c>
      <c r="F111" s="5">
        <f t="shared" si="5"/>
        <v>1650</v>
      </c>
      <c r="H111" s="16">
        <f t="shared" si="3"/>
        <v>1650</v>
      </c>
      <c r="I111" s="16">
        <f t="shared" si="4"/>
        <v>6600</v>
      </c>
    </row>
    <row r="112" spans="1:9" x14ac:dyDescent="0.25">
      <c r="A112" s="32" t="s">
        <v>156</v>
      </c>
      <c r="B112" s="24" t="s">
        <v>5</v>
      </c>
      <c r="C112" s="38"/>
      <c r="D112" s="23">
        <v>8</v>
      </c>
      <c r="E112" s="11">
        <v>280</v>
      </c>
      <c r="F112" s="5">
        <f t="shared" si="5"/>
        <v>2240</v>
      </c>
      <c r="H112" s="16">
        <f t="shared" si="3"/>
        <v>2240</v>
      </c>
      <c r="I112" s="16">
        <f t="shared" si="4"/>
        <v>8960</v>
      </c>
    </row>
    <row r="113" spans="1:9" x14ac:dyDescent="0.25">
      <c r="A113" s="32" t="s">
        <v>163</v>
      </c>
      <c r="B113" s="24" t="s">
        <v>5</v>
      </c>
      <c r="C113" s="38"/>
      <c r="D113" s="23">
        <v>15</v>
      </c>
      <c r="E113" s="11">
        <v>10</v>
      </c>
      <c r="F113" s="5">
        <f t="shared" si="5"/>
        <v>150</v>
      </c>
      <c r="H113" s="16">
        <f t="shared" si="3"/>
        <v>150</v>
      </c>
      <c r="I113" s="16">
        <f t="shared" si="4"/>
        <v>600</v>
      </c>
    </row>
    <row r="114" spans="1:9" x14ac:dyDescent="0.25">
      <c r="A114" s="32" t="s">
        <v>162</v>
      </c>
      <c r="B114" s="24" t="s">
        <v>5</v>
      </c>
      <c r="C114" s="38"/>
      <c r="D114" s="23">
        <v>40</v>
      </c>
      <c r="E114" s="11">
        <v>50</v>
      </c>
      <c r="F114" s="5">
        <f t="shared" si="5"/>
        <v>2000</v>
      </c>
      <c r="H114" s="16">
        <f t="shared" si="3"/>
        <v>2000</v>
      </c>
      <c r="I114" s="16">
        <f t="shared" si="4"/>
        <v>8000</v>
      </c>
    </row>
    <row r="115" spans="1:9" x14ac:dyDescent="0.25">
      <c r="A115" s="32" t="s">
        <v>164</v>
      </c>
      <c r="B115" s="24" t="s">
        <v>5</v>
      </c>
      <c r="C115" s="38"/>
      <c r="D115" s="23">
        <v>14</v>
      </c>
      <c r="E115" s="11">
        <v>50</v>
      </c>
      <c r="F115" s="5">
        <f t="shared" si="5"/>
        <v>700</v>
      </c>
      <c r="H115" s="16">
        <f t="shared" si="3"/>
        <v>700</v>
      </c>
      <c r="I115" s="16">
        <f t="shared" si="4"/>
        <v>2800</v>
      </c>
    </row>
    <row r="116" spans="1:9" x14ac:dyDescent="0.25">
      <c r="A116" s="32" t="s">
        <v>165</v>
      </c>
      <c r="B116" s="24" t="s">
        <v>5</v>
      </c>
      <c r="C116" s="38"/>
      <c r="D116" s="23">
        <v>23</v>
      </c>
      <c r="E116" s="11">
        <v>50</v>
      </c>
      <c r="F116" s="5">
        <f t="shared" si="5"/>
        <v>1150</v>
      </c>
      <c r="H116" s="16">
        <f t="shared" si="3"/>
        <v>1150</v>
      </c>
      <c r="I116" s="16">
        <f t="shared" si="4"/>
        <v>4600</v>
      </c>
    </row>
    <row r="117" spans="1:9" x14ac:dyDescent="0.25">
      <c r="A117" s="32" t="s">
        <v>166</v>
      </c>
      <c r="B117" s="24" t="s">
        <v>167</v>
      </c>
      <c r="C117" s="38"/>
      <c r="D117" s="23">
        <v>44</v>
      </c>
      <c r="E117" s="11">
        <v>50</v>
      </c>
      <c r="F117" s="5">
        <f t="shared" si="5"/>
        <v>2200</v>
      </c>
      <c r="H117" s="16">
        <f t="shared" si="3"/>
        <v>2200</v>
      </c>
      <c r="I117" s="16">
        <f t="shared" si="4"/>
        <v>8800</v>
      </c>
    </row>
    <row r="118" spans="1:9" x14ac:dyDescent="0.25">
      <c r="A118" s="32" t="s">
        <v>168</v>
      </c>
      <c r="B118" s="24" t="s">
        <v>167</v>
      </c>
      <c r="C118" s="38"/>
      <c r="D118" s="23">
        <v>19</v>
      </c>
      <c r="E118" s="11">
        <v>40</v>
      </c>
      <c r="F118" s="5">
        <f t="shared" si="5"/>
        <v>760</v>
      </c>
      <c r="H118" s="16">
        <f t="shared" si="3"/>
        <v>760</v>
      </c>
      <c r="I118" s="16">
        <f t="shared" si="4"/>
        <v>3040</v>
      </c>
    </row>
    <row r="119" spans="1:9" x14ac:dyDescent="0.25">
      <c r="A119" s="32" t="s">
        <v>169</v>
      </c>
      <c r="B119" s="24" t="s">
        <v>167</v>
      </c>
      <c r="C119" s="38"/>
      <c r="D119" s="23">
        <v>119</v>
      </c>
      <c r="E119" s="11">
        <v>30</v>
      </c>
      <c r="F119" s="5">
        <f t="shared" si="5"/>
        <v>3570</v>
      </c>
      <c r="H119" s="16">
        <f t="shared" si="3"/>
        <v>3570</v>
      </c>
      <c r="I119" s="16">
        <f t="shared" si="4"/>
        <v>14280</v>
      </c>
    </row>
    <row r="120" spans="1:9" x14ac:dyDescent="0.25">
      <c r="A120" s="32" t="s">
        <v>170</v>
      </c>
      <c r="B120" s="24" t="s">
        <v>167</v>
      </c>
      <c r="C120" s="38"/>
      <c r="D120" s="23">
        <v>161</v>
      </c>
      <c r="E120" s="11">
        <v>30</v>
      </c>
      <c r="F120" s="5">
        <f t="shared" si="5"/>
        <v>4830</v>
      </c>
      <c r="H120" s="16">
        <f t="shared" si="3"/>
        <v>4830</v>
      </c>
      <c r="I120" s="16">
        <f t="shared" si="4"/>
        <v>19320</v>
      </c>
    </row>
    <row r="121" spans="1:9" x14ac:dyDescent="0.25">
      <c r="A121" s="32" t="s">
        <v>177</v>
      </c>
      <c r="B121" s="24" t="s">
        <v>1</v>
      </c>
      <c r="C121" s="38"/>
      <c r="D121" s="23">
        <v>18</v>
      </c>
      <c r="E121" s="11">
        <v>100</v>
      </c>
      <c r="F121" s="5">
        <f t="shared" si="5"/>
        <v>1800</v>
      </c>
      <c r="H121" s="16">
        <f t="shared" si="3"/>
        <v>1800</v>
      </c>
      <c r="I121" s="16">
        <f t="shared" si="4"/>
        <v>7200</v>
      </c>
    </row>
    <row r="122" spans="1:9" x14ac:dyDescent="0.25">
      <c r="A122" s="31" t="s">
        <v>28</v>
      </c>
      <c r="B122" s="12" t="s">
        <v>1</v>
      </c>
      <c r="C122" s="38"/>
      <c r="D122" s="19">
        <v>20</v>
      </c>
      <c r="E122" s="11">
        <v>160</v>
      </c>
      <c r="F122" s="5">
        <f t="shared" si="5"/>
        <v>3200</v>
      </c>
      <c r="H122" s="16">
        <f t="shared" si="3"/>
        <v>3200</v>
      </c>
      <c r="I122" s="16">
        <f t="shared" si="4"/>
        <v>12800</v>
      </c>
    </row>
    <row r="123" spans="1:9" x14ac:dyDescent="0.25">
      <c r="A123" s="31" t="s">
        <v>29</v>
      </c>
      <c r="B123" s="12" t="s">
        <v>5</v>
      </c>
      <c r="C123" s="38"/>
      <c r="D123" s="19">
        <v>20</v>
      </c>
      <c r="E123" s="11">
        <v>60</v>
      </c>
      <c r="F123" s="5">
        <f t="shared" si="5"/>
        <v>1200</v>
      </c>
      <c r="H123" s="16">
        <f t="shared" si="3"/>
        <v>1200</v>
      </c>
      <c r="I123" s="16">
        <f t="shared" si="4"/>
        <v>4800</v>
      </c>
    </row>
    <row r="124" spans="1:9" x14ac:dyDescent="0.25">
      <c r="A124" s="31" t="s">
        <v>30</v>
      </c>
      <c r="B124" s="12" t="s">
        <v>1</v>
      </c>
      <c r="C124" s="38"/>
      <c r="D124" s="19">
        <v>20</v>
      </c>
      <c r="E124" s="11">
        <v>196</v>
      </c>
      <c r="F124" s="5">
        <f t="shared" si="5"/>
        <v>3920</v>
      </c>
      <c r="H124" s="16">
        <f t="shared" si="3"/>
        <v>3920</v>
      </c>
      <c r="I124" s="16">
        <f t="shared" si="4"/>
        <v>15680</v>
      </c>
    </row>
    <row r="125" spans="1:9" x14ac:dyDescent="0.25">
      <c r="A125" s="30" t="s">
        <v>132</v>
      </c>
      <c r="B125" s="12" t="s">
        <v>1</v>
      </c>
      <c r="C125" s="38"/>
      <c r="D125" s="20">
        <v>200</v>
      </c>
      <c r="E125" s="11">
        <v>50</v>
      </c>
      <c r="F125" s="5">
        <f t="shared" si="5"/>
        <v>10000</v>
      </c>
      <c r="H125" s="16">
        <f t="shared" si="3"/>
        <v>10000</v>
      </c>
      <c r="I125" s="16">
        <f t="shared" si="4"/>
        <v>40000</v>
      </c>
    </row>
    <row r="126" spans="1:9" x14ac:dyDescent="0.25">
      <c r="A126" s="30" t="s">
        <v>133</v>
      </c>
      <c r="B126" s="12" t="s">
        <v>1</v>
      </c>
      <c r="C126" s="38"/>
      <c r="D126" s="20">
        <v>100</v>
      </c>
      <c r="E126" s="11">
        <v>50</v>
      </c>
      <c r="F126" s="5">
        <f t="shared" si="5"/>
        <v>5000</v>
      </c>
      <c r="H126" s="16">
        <f t="shared" si="3"/>
        <v>5000</v>
      </c>
      <c r="I126" s="16">
        <f t="shared" si="4"/>
        <v>20000</v>
      </c>
    </row>
    <row r="127" spans="1:9" ht="30" x14ac:dyDescent="0.25">
      <c r="A127" s="30" t="s">
        <v>140</v>
      </c>
      <c r="B127" s="12" t="s">
        <v>104</v>
      </c>
      <c r="C127" s="39" t="s">
        <v>128</v>
      </c>
      <c r="D127" s="20">
        <v>1500</v>
      </c>
      <c r="E127" s="11">
        <v>20</v>
      </c>
      <c r="F127" s="5">
        <f t="shared" si="5"/>
        <v>30000</v>
      </c>
      <c r="H127" s="16">
        <f t="shared" si="3"/>
        <v>30000</v>
      </c>
      <c r="I127" s="16">
        <f t="shared" si="4"/>
        <v>120000</v>
      </c>
    </row>
    <row r="128" spans="1:9" x14ac:dyDescent="0.25">
      <c r="A128" s="30" t="s">
        <v>117</v>
      </c>
      <c r="B128" s="12" t="s">
        <v>1</v>
      </c>
      <c r="C128" s="39" t="s">
        <v>118</v>
      </c>
      <c r="D128" s="20">
        <v>52</v>
      </c>
      <c r="E128" s="11">
        <v>30</v>
      </c>
      <c r="F128" s="5">
        <f t="shared" si="5"/>
        <v>1560</v>
      </c>
      <c r="H128" s="16">
        <f t="shared" si="3"/>
        <v>1560</v>
      </c>
      <c r="I128" s="16">
        <f t="shared" si="4"/>
        <v>6240</v>
      </c>
    </row>
    <row r="129" spans="1:9" x14ac:dyDescent="0.25">
      <c r="A129" s="30" t="s">
        <v>119</v>
      </c>
      <c r="B129" s="12" t="s">
        <v>1</v>
      </c>
      <c r="C129" s="39"/>
      <c r="D129" s="20">
        <v>180</v>
      </c>
      <c r="E129" s="11">
        <v>20</v>
      </c>
      <c r="F129" s="5">
        <f t="shared" si="5"/>
        <v>3600</v>
      </c>
      <c r="H129" s="16">
        <f t="shared" si="3"/>
        <v>3600</v>
      </c>
      <c r="I129" s="16">
        <f t="shared" si="4"/>
        <v>14400</v>
      </c>
    </row>
    <row r="130" spans="1:9" x14ac:dyDescent="0.25">
      <c r="A130" s="30" t="s">
        <v>129</v>
      </c>
      <c r="B130" s="12" t="s">
        <v>1</v>
      </c>
      <c r="C130" s="39"/>
      <c r="D130" s="20">
        <v>150</v>
      </c>
      <c r="E130" s="11">
        <v>20</v>
      </c>
      <c r="F130" s="5">
        <f t="shared" si="5"/>
        <v>3000</v>
      </c>
      <c r="H130" s="16">
        <f t="shared" si="3"/>
        <v>3000</v>
      </c>
      <c r="I130" s="16">
        <f t="shared" si="4"/>
        <v>12000</v>
      </c>
    </row>
    <row r="131" spans="1:9" ht="30" x14ac:dyDescent="0.25">
      <c r="A131" s="30" t="s">
        <v>134</v>
      </c>
      <c r="B131" s="12" t="s">
        <v>104</v>
      </c>
      <c r="C131" s="39" t="s">
        <v>31</v>
      </c>
      <c r="D131" s="20">
        <v>1057</v>
      </c>
      <c r="E131" s="11">
        <v>14</v>
      </c>
      <c r="F131" s="5">
        <f t="shared" si="5"/>
        <v>14798</v>
      </c>
      <c r="H131" s="16">
        <f t="shared" ref="H131:H140" si="6">D131*E131</f>
        <v>14798</v>
      </c>
      <c r="I131" s="16">
        <f t="shared" si="4"/>
        <v>59192</v>
      </c>
    </row>
    <row r="132" spans="1:9" ht="30" x14ac:dyDescent="0.25">
      <c r="A132" s="30" t="s">
        <v>106</v>
      </c>
      <c r="B132" s="12" t="s">
        <v>104</v>
      </c>
      <c r="C132" s="39" t="s">
        <v>105</v>
      </c>
      <c r="D132" s="20">
        <v>1556</v>
      </c>
      <c r="E132" s="11">
        <v>1</v>
      </c>
      <c r="F132" s="5">
        <f t="shared" si="5"/>
        <v>1556</v>
      </c>
      <c r="H132" s="16">
        <f t="shared" si="6"/>
        <v>1556</v>
      </c>
      <c r="I132" s="16">
        <f t="shared" ref="I132:I143" si="7">H132*4</f>
        <v>6224</v>
      </c>
    </row>
    <row r="133" spans="1:9" ht="30" x14ac:dyDescent="0.25">
      <c r="A133" s="30" t="s">
        <v>113</v>
      </c>
      <c r="B133" s="12" t="s">
        <v>104</v>
      </c>
      <c r="C133" s="39" t="s">
        <v>32</v>
      </c>
      <c r="D133" s="20">
        <v>687</v>
      </c>
      <c r="E133" s="11">
        <v>4</v>
      </c>
      <c r="F133" s="5">
        <f t="shared" si="5"/>
        <v>2748</v>
      </c>
      <c r="H133" s="16">
        <f t="shared" si="6"/>
        <v>2748</v>
      </c>
      <c r="I133" s="16">
        <f t="shared" si="7"/>
        <v>10992</v>
      </c>
    </row>
    <row r="134" spans="1:9" ht="30" x14ac:dyDescent="0.25">
      <c r="A134" s="30" t="s">
        <v>131</v>
      </c>
      <c r="B134" s="12" t="s">
        <v>1</v>
      </c>
      <c r="C134" s="39" t="s">
        <v>130</v>
      </c>
      <c r="D134" s="20">
        <v>1500</v>
      </c>
      <c r="E134" s="11">
        <v>10</v>
      </c>
      <c r="F134" s="5">
        <f t="shared" si="5"/>
        <v>15000</v>
      </c>
      <c r="H134" s="16">
        <f t="shared" si="6"/>
        <v>15000</v>
      </c>
      <c r="I134" s="16">
        <f t="shared" si="7"/>
        <v>60000</v>
      </c>
    </row>
    <row r="135" spans="1:9" ht="30" x14ac:dyDescent="0.25">
      <c r="A135" s="30" t="s">
        <v>141</v>
      </c>
      <c r="B135" s="12" t="s">
        <v>1</v>
      </c>
      <c r="C135" s="39" t="s">
        <v>107</v>
      </c>
      <c r="D135" s="20">
        <v>164</v>
      </c>
      <c r="E135" s="11">
        <v>12</v>
      </c>
      <c r="F135" s="5">
        <f t="shared" si="5"/>
        <v>1968</v>
      </c>
      <c r="H135" s="16">
        <f t="shared" si="6"/>
        <v>1968</v>
      </c>
      <c r="I135" s="16">
        <f t="shared" si="7"/>
        <v>7872</v>
      </c>
    </row>
    <row r="136" spans="1:9" x14ac:dyDescent="0.25">
      <c r="A136" s="30" t="s">
        <v>111</v>
      </c>
      <c r="B136" s="12" t="s">
        <v>104</v>
      </c>
      <c r="C136" s="39" t="s">
        <v>108</v>
      </c>
      <c r="D136" s="20">
        <v>148</v>
      </c>
      <c r="E136" s="11">
        <v>800</v>
      </c>
      <c r="F136" s="5">
        <f t="shared" si="5"/>
        <v>118400</v>
      </c>
      <c r="H136" s="16">
        <f t="shared" si="6"/>
        <v>118400</v>
      </c>
      <c r="I136" s="16">
        <f t="shared" si="7"/>
        <v>473600</v>
      </c>
    </row>
    <row r="137" spans="1:9" x14ac:dyDescent="0.25">
      <c r="A137" s="30" t="s">
        <v>181</v>
      </c>
      <c r="B137" s="12" t="s">
        <v>104</v>
      </c>
      <c r="C137" s="39"/>
      <c r="D137" s="20">
        <v>70</v>
      </c>
      <c r="E137" s="11">
        <v>1000</v>
      </c>
      <c r="F137" s="5">
        <f t="shared" si="5"/>
        <v>70000</v>
      </c>
      <c r="H137" s="16">
        <f t="shared" si="6"/>
        <v>70000</v>
      </c>
      <c r="I137" s="16">
        <f t="shared" si="7"/>
        <v>280000</v>
      </c>
    </row>
    <row r="138" spans="1:9" x14ac:dyDescent="0.25">
      <c r="A138" s="30" t="s">
        <v>112</v>
      </c>
      <c r="B138" s="12" t="s">
        <v>104</v>
      </c>
      <c r="C138" s="39"/>
      <c r="D138" s="20">
        <v>53</v>
      </c>
      <c r="E138" s="11">
        <v>100</v>
      </c>
      <c r="F138" s="5">
        <f t="shared" si="5"/>
        <v>5300</v>
      </c>
      <c r="H138" s="16">
        <f t="shared" si="6"/>
        <v>5300</v>
      </c>
      <c r="I138" s="16">
        <f t="shared" si="7"/>
        <v>21200</v>
      </c>
    </row>
    <row r="139" spans="1:9" x14ac:dyDescent="0.25">
      <c r="A139" s="31" t="s">
        <v>33</v>
      </c>
      <c r="B139" s="12" t="s">
        <v>1</v>
      </c>
      <c r="C139" s="38"/>
      <c r="D139" s="19">
        <v>46</v>
      </c>
      <c r="E139" s="11">
        <v>90</v>
      </c>
      <c r="F139" s="5">
        <f t="shared" si="5"/>
        <v>4140</v>
      </c>
      <c r="H139" s="16">
        <f t="shared" si="6"/>
        <v>4140</v>
      </c>
      <c r="I139" s="16">
        <f t="shared" si="7"/>
        <v>16560</v>
      </c>
    </row>
    <row r="140" spans="1:9" ht="15.75" thickBot="1" x14ac:dyDescent="0.3">
      <c r="A140" s="31" t="s">
        <v>34</v>
      </c>
      <c r="B140" s="12" t="s">
        <v>1</v>
      </c>
      <c r="C140" s="38"/>
      <c r="D140" s="19">
        <v>33</v>
      </c>
      <c r="E140" s="11">
        <v>70</v>
      </c>
      <c r="F140" s="5">
        <f t="shared" si="5"/>
        <v>2310</v>
      </c>
      <c r="H140" s="16">
        <f t="shared" si="6"/>
        <v>2310</v>
      </c>
      <c r="I140" s="16">
        <f t="shared" si="7"/>
        <v>9240</v>
      </c>
    </row>
    <row r="141" spans="1:9" ht="15.75" thickBot="1" x14ac:dyDescent="0.3">
      <c r="A141" s="34" t="s">
        <v>178</v>
      </c>
      <c r="B141" s="13"/>
      <c r="C141" s="40"/>
      <c r="D141" s="21"/>
      <c r="E141" s="14"/>
      <c r="F141" s="6">
        <f>SUM(F3:F140)</f>
        <v>2092945</v>
      </c>
      <c r="H141" s="16">
        <f>SUM(H3:H140)</f>
        <v>2092945</v>
      </c>
      <c r="I141" s="16">
        <f t="shared" si="7"/>
        <v>8371780</v>
      </c>
    </row>
    <row r="142" spans="1:9" ht="16.5" thickBot="1" x14ac:dyDescent="0.3">
      <c r="A142" s="35" t="s">
        <v>179</v>
      </c>
      <c r="B142" s="25"/>
      <c r="C142" s="41"/>
      <c r="D142" s="26"/>
      <c r="E142" s="27"/>
      <c r="F142" s="43">
        <f>F141*4</f>
        <v>8371780</v>
      </c>
      <c r="H142" s="16">
        <f>H141*4</f>
        <v>8371780</v>
      </c>
      <c r="I142" s="16"/>
    </row>
    <row r="143" spans="1:9" ht="18.75" x14ac:dyDescent="0.3">
      <c r="B143" s="1"/>
      <c r="C143" s="42"/>
      <c r="D143" s="44"/>
      <c r="E143" s="45" t="s">
        <v>183</v>
      </c>
      <c r="F143" s="46"/>
      <c r="H143" s="16">
        <f>H142*1.21</f>
        <v>10129853.799999999</v>
      </c>
      <c r="I143" s="16"/>
    </row>
    <row r="144" spans="1:9" ht="18.75" x14ac:dyDescent="0.3">
      <c r="B144" s="1"/>
      <c r="C144" s="50" t="s">
        <v>184</v>
      </c>
      <c r="D144" s="50">
        <v>10130000</v>
      </c>
      <c r="E144" s="2"/>
      <c r="F144" s="3"/>
    </row>
    <row r="145" spans="2:6" x14ac:dyDescent="0.25">
      <c r="B145" s="1"/>
      <c r="C145" s="42"/>
      <c r="D145" s="22"/>
      <c r="E145" s="2"/>
      <c r="F145" s="3"/>
    </row>
    <row r="146" spans="2:6" x14ac:dyDescent="0.25">
      <c r="B146" s="1"/>
      <c r="C146" s="42"/>
      <c r="D146" s="22"/>
      <c r="E146" s="2"/>
      <c r="F146" s="3"/>
    </row>
    <row r="147" spans="2:6" x14ac:dyDescent="0.25">
      <c r="B147" s="1"/>
      <c r="C147" s="42"/>
      <c r="D147" s="22"/>
      <c r="E147" s="2"/>
      <c r="F147" s="3"/>
    </row>
    <row r="148" spans="2:6" x14ac:dyDescent="0.25">
      <c r="B148" s="1"/>
      <c r="C148" s="42"/>
      <c r="D148" s="22"/>
      <c r="E148" s="2"/>
      <c r="F148" s="3"/>
    </row>
    <row r="149" spans="2:6" x14ac:dyDescent="0.25">
      <c r="B149" s="1"/>
      <c r="C149" s="42"/>
      <c r="D149" s="22"/>
      <c r="E149" s="2"/>
      <c r="F149" s="3"/>
    </row>
    <row r="150" spans="2:6" x14ac:dyDescent="0.25">
      <c r="B150" s="1"/>
      <c r="C150" s="42"/>
      <c r="D150" s="22"/>
      <c r="E150" s="2"/>
      <c r="F150" s="3"/>
    </row>
    <row r="151" spans="2:6" x14ac:dyDescent="0.25">
      <c r="B151" s="1"/>
      <c r="C151" s="42"/>
      <c r="D151" s="22"/>
      <c r="E151" s="2"/>
      <c r="F151" s="3"/>
    </row>
    <row r="152" spans="2:6" x14ac:dyDescent="0.25">
      <c r="B152" s="1"/>
      <c r="C152" s="42"/>
      <c r="D152" s="22"/>
      <c r="E152" s="2"/>
      <c r="F152" s="3"/>
    </row>
    <row r="153" spans="2:6" x14ac:dyDescent="0.25">
      <c r="B153" s="1"/>
      <c r="C153" s="42"/>
      <c r="D153" s="22"/>
      <c r="E153" s="2"/>
      <c r="F153" s="3"/>
    </row>
    <row r="154" spans="2:6" x14ac:dyDescent="0.25">
      <c r="B154" s="1"/>
      <c r="C154" s="42"/>
      <c r="D154" s="22"/>
      <c r="E154" s="2"/>
      <c r="F154" s="3"/>
    </row>
    <row r="155" spans="2:6" x14ac:dyDescent="0.25">
      <c r="B155" s="1"/>
      <c r="C155" s="42"/>
      <c r="D155" s="22"/>
      <c r="E155" s="2"/>
      <c r="F155" s="3"/>
    </row>
    <row r="156" spans="2:6" x14ac:dyDescent="0.25">
      <c r="B156" s="1"/>
      <c r="C156" s="42"/>
      <c r="D156" s="22"/>
      <c r="E156" s="2"/>
      <c r="F156" s="3"/>
    </row>
    <row r="157" spans="2:6" x14ac:dyDescent="0.25">
      <c r="B157" s="1"/>
      <c r="C157" s="42"/>
      <c r="D157" s="22"/>
      <c r="E157" s="2"/>
      <c r="F157" s="3"/>
    </row>
    <row r="158" spans="2:6" x14ac:dyDescent="0.25">
      <c r="B158" s="1"/>
      <c r="C158" s="42"/>
      <c r="D158" s="22"/>
      <c r="E158" s="2"/>
      <c r="F158" s="3"/>
    </row>
    <row r="159" spans="2:6" x14ac:dyDescent="0.25">
      <c r="B159" s="1"/>
      <c r="C159" s="42"/>
      <c r="D159" s="22"/>
      <c r="E159" s="2"/>
      <c r="F159" s="3"/>
    </row>
    <row r="160" spans="2:6" x14ac:dyDescent="0.25">
      <c r="B160" s="1"/>
      <c r="C160" s="42"/>
      <c r="D160" s="22"/>
      <c r="E160" s="2"/>
      <c r="F160" s="3"/>
    </row>
    <row r="161" spans="2:6" x14ac:dyDescent="0.25">
      <c r="B161" s="1"/>
      <c r="C161" s="42"/>
      <c r="D161" s="22"/>
      <c r="E161" s="2"/>
      <c r="F161" s="3"/>
    </row>
    <row r="162" spans="2:6" x14ac:dyDescent="0.25">
      <c r="B162" s="1"/>
      <c r="C162" s="42"/>
      <c r="D162" s="22"/>
      <c r="E162" s="2"/>
      <c r="F162" s="3"/>
    </row>
    <row r="163" spans="2:6" x14ac:dyDescent="0.25">
      <c r="B163" s="1"/>
      <c r="C163" s="42"/>
      <c r="D163" s="22"/>
      <c r="E163" s="2"/>
      <c r="F163" s="3"/>
    </row>
    <row r="164" spans="2:6" x14ac:dyDescent="0.25">
      <c r="B164" s="1"/>
      <c r="C164" s="42"/>
      <c r="D164" s="22"/>
      <c r="E164" s="2"/>
      <c r="F164" s="3"/>
    </row>
    <row r="165" spans="2:6" x14ac:dyDescent="0.25">
      <c r="B165" s="1"/>
      <c r="C165" s="42"/>
      <c r="D165" s="22"/>
      <c r="E165" s="2"/>
      <c r="F165" s="3"/>
    </row>
  </sheetData>
  <mergeCells count="2">
    <mergeCell ref="A1:B1"/>
    <mergeCell ref="E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GRC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u012115</dc:creator>
  <cp:lastModifiedBy>Foukalová Olga, Ing</cp:lastModifiedBy>
  <cp:lastPrinted>2017-01-16T14:11:09Z</cp:lastPrinted>
  <dcterms:created xsi:type="dcterms:W3CDTF">2013-04-04T10:58:12Z</dcterms:created>
  <dcterms:modified xsi:type="dcterms:W3CDTF">2017-02-28T14:11:41Z</dcterms:modified>
</cp:coreProperties>
</file>